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glass\Desktop\OCW\2020\Clubmeisterschaft\Listen\"/>
    </mc:Choice>
  </mc:AlternateContent>
  <bookViews>
    <workbookView xWindow="0" yWindow="60" windowWidth="15204" windowHeight="9204" tabRatio="969"/>
  </bookViews>
  <sheets>
    <sheet name="Tabelle 1" sheetId="6" r:id="rId1"/>
    <sheet name="Marian" sheetId="30" state="hidden" r:id="rId2"/>
    <sheet name="Florian" sheetId="31" state="hidden" r:id="rId3"/>
    <sheet name="Alfonso" sheetId="29" state="hidden" r:id="rId4"/>
    <sheet name="Muster" sheetId="28" state="hidden" r:id="rId5"/>
  </sheets>
  <definedNames>
    <definedName name="Z_634F10C8_7D65_45B2_A346_6116B480969E_.wvu.Cols" localSheetId="3" hidden="1">Alfonso!$M:$IV</definedName>
    <definedName name="Z_634F10C8_7D65_45B2_A346_6116B480969E_.wvu.Cols" localSheetId="2" hidden="1">Florian!$M:$IV</definedName>
    <definedName name="Z_634F10C8_7D65_45B2_A346_6116B480969E_.wvu.Cols" localSheetId="1" hidden="1">Marian!$M:$IV</definedName>
    <definedName name="Z_634F10C8_7D65_45B2_A346_6116B480969E_.wvu.Cols" localSheetId="4" hidden="1">Muster!$M:$IV</definedName>
  </definedNames>
  <calcPr calcId="162913"/>
  <customWorkbookViews>
    <customWorkbookView name="Erich Knorpp - Persönliche Ansicht" guid="{634F10C8-7D65-45B2-A346-6116B480969E}" mergeInterval="0" personalView="1" maximized="1" windowWidth="1276" windowHeight="853" tabRatio="969" activeSheetId="1"/>
  </customWorkbookViews>
</workbook>
</file>

<file path=xl/calcChain.xml><?xml version="1.0" encoding="utf-8"?>
<calcChain xmlns="http://schemas.openxmlformats.org/spreadsheetml/2006/main">
  <c r="K9" i="6" l="1"/>
  <c r="K10" i="6"/>
  <c r="K11" i="6"/>
  <c r="K12" i="6"/>
  <c r="K13" i="6"/>
  <c r="K14" i="6"/>
  <c r="K15" i="6"/>
  <c r="K16" i="6"/>
  <c r="K17" i="6"/>
  <c r="K18" i="6"/>
  <c r="K19" i="6"/>
  <c r="K20" i="6" l="1"/>
  <c r="K21" i="6"/>
  <c r="K22" i="6"/>
  <c r="K23" i="6"/>
  <c r="K24" i="6"/>
  <c r="K25" i="6"/>
  <c r="K29" i="6"/>
  <c r="K30" i="6"/>
  <c r="K31" i="6"/>
  <c r="K32" i="6"/>
  <c r="K34" i="6"/>
  <c r="V57" i="6"/>
  <c r="U57" i="6"/>
  <c r="T57" i="6"/>
  <c r="S57" i="6"/>
  <c r="R57" i="6"/>
  <c r="Q57" i="6"/>
  <c r="P57" i="6"/>
  <c r="O57" i="6"/>
  <c r="N57" i="6"/>
  <c r="M57" i="6"/>
  <c r="K57" i="6"/>
  <c r="V56" i="6"/>
  <c r="U56" i="6"/>
  <c r="T56" i="6"/>
  <c r="S56" i="6"/>
  <c r="R56" i="6"/>
  <c r="Q56" i="6"/>
  <c r="P56" i="6"/>
  <c r="O56" i="6"/>
  <c r="N56" i="6"/>
  <c r="M56" i="6"/>
  <c r="K56" i="6"/>
  <c r="V55" i="6"/>
  <c r="U55" i="6"/>
  <c r="T55" i="6"/>
  <c r="S55" i="6"/>
  <c r="R55" i="6"/>
  <c r="Q55" i="6"/>
  <c r="P55" i="6"/>
  <c r="O55" i="6"/>
  <c r="N55" i="6"/>
  <c r="M55" i="6"/>
  <c r="K55" i="6"/>
  <c r="V54" i="6"/>
  <c r="U54" i="6"/>
  <c r="T54" i="6"/>
  <c r="S54" i="6"/>
  <c r="R54" i="6"/>
  <c r="Q54" i="6"/>
  <c r="P54" i="6"/>
  <c r="O54" i="6"/>
  <c r="N54" i="6"/>
  <c r="M54" i="6"/>
  <c r="K54" i="6"/>
  <c r="V53" i="6"/>
  <c r="U53" i="6"/>
  <c r="T53" i="6"/>
  <c r="S53" i="6"/>
  <c r="R53" i="6"/>
  <c r="Q53" i="6"/>
  <c r="P53" i="6"/>
  <c r="O53" i="6"/>
  <c r="N53" i="6"/>
  <c r="M53" i="6"/>
  <c r="K53" i="6"/>
  <c r="V52" i="6"/>
  <c r="U52" i="6"/>
  <c r="T52" i="6"/>
  <c r="S52" i="6"/>
  <c r="R52" i="6"/>
  <c r="Q52" i="6"/>
  <c r="P52" i="6"/>
  <c r="O52" i="6"/>
  <c r="N52" i="6"/>
  <c r="M52" i="6"/>
  <c r="K52" i="6"/>
  <c r="V51" i="6"/>
  <c r="U51" i="6"/>
  <c r="T51" i="6"/>
  <c r="S51" i="6"/>
  <c r="R51" i="6"/>
  <c r="Q51" i="6"/>
  <c r="P51" i="6"/>
  <c r="O51" i="6"/>
  <c r="N51" i="6"/>
  <c r="M51" i="6"/>
  <c r="K51" i="6"/>
  <c r="V50" i="6"/>
  <c r="U50" i="6"/>
  <c r="T50" i="6"/>
  <c r="S50" i="6"/>
  <c r="R50" i="6"/>
  <c r="Q50" i="6"/>
  <c r="P50" i="6"/>
  <c r="O50" i="6"/>
  <c r="N50" i="6"/>
  <c r="M50" i="6"/>
  <c r="K50" i="6"/>
  <c r="V49" i="6"/>
  <c r="U49" i="6"/>
  <c r="T49" i="6"/>
  <c r="S49" i="6"/>
  <c r="R49" i="6"/>
  <c r="Q49" i="6"/>
  <c r="P49" i="6"/>
  <c r="O49" i="6"/>
  <c r="N49" i="6"/>
  <c r="M49" i="6"/>
  <c r="K49" i="6"/>
  <c r="V48" i="6"/>
  <c r="U48" i="6"/>
  <c r="T48" i="6"/>
  <c r="S48" i="6"/>
  <c r="R48" i="6"/>
  <c r="Q48" i="6"/>
  <c r="P48" i="6"/>
  <c r="O48" i="6"/>
  <c r="N48" i="6"/>
  <c r="M48" i="6"/>
  <c r="K48" i="6"/>
  <c r="V47" i="6"/>
  <c r="U47" i="6"/>
  <c r="T47" i="6"/>
  <c r="S47" i="6"/>
  <c r="R47" i="6"/>
  <c r="Q47" i="6"/>
  <c r="P47" i="6"/>
  <c r="O47" i="6"/>
  <c r="N47" i="6"/>
  <c r="M47" i="6"/>
  <c r="K47" i="6"/>
  <c r="V46" i="6"/>
  <c r="U46" i="6"/>
  <c r="T46" i="6"/>
  <c r="S46" i="6"/>
  <c r="R46" i="6"/>
  <c r="Q46" i="6"/>
  <c r="P46" i="6"/>
  <c r="O46" i="6"/>
  <c r="N46" i="6"/>
  <c r="M46" i="6"/>
  <c r="K46" i="6"/>
  <c r="V45" i="6"/>
  <c r="U45" i="6"/>
  <c r="T45" i="6"/>
  <c r="S45" i="6"/>
  <c r="R45" i="6"/>
  <c r="Q45" i="6"/>
  <c r="P45" i="6"/>
  <c r="O45" i="6"/>
  <c r="N45" i="6"/>
  <c r="M45" i="6"/>
  <c r="K45" i="6"/>
  <c r="V44" i="6"/>
  <c r="U44" i="6"/>
  <c r="T44" i="6"/>
  <c r="S44" i="6"/>
  <c r="R44" i="6"/>
  <c r="Q44" i="6"/>
  <c r="P44" i="6"/>
  <c r="O44" i="6"/>
  <c r="N44" i="6"/>
  <c r="M44" i="6"/>
  <c r="K44" i="6"/>
  <c r="V43" i="6"/>
  <c r="U43" i="6"/>
  <c r="T43" i="6"/>
  <c r="S43" i="6"/>
  <c r="R43" i="6"/>
  <c r="Q43" i="6"/>
  <c r="P43" i="6"/>
  <c r="O43" i="6"/>
  <c r="N43" i="6"/>
  <c r="M43" i="6"/>
  <c r="K43" i="6"/>
  <c r="V42" i="6"/>
  <c r="U42" i="6"/>
  <c r="T42" i="6"/>
  <c r="S42" i="6"/>
  <c r="R42" i="6"/>
  <c r="Q42" i="6"/>
  <c r="P42" i="6"/>
  <c r="O42" i="6"/>
  <c r="N42" i="6"/>
  <c r="M42" i="6"/>
  <c r="K42" i="6"/>
  <c r="V41" i="6"/>
  <c r="U41" i="6"/>
  <c r="T41" i="6"/>
  <c r="S41" i="6"/>
  <c r="R41" i="6"/>
  <c r="Q41" i="6"/>
  <c r="P41" i="6"/>
  <c r="O41" i="6"/>
  <c r="N41" i="6"/>
  <c r="M41" i="6"/>
  <c r="K41" i="6"/>
  <c r="V40" i="6"/>
  <c r="U40" i="6"/>
  <c r="T40" i="6"/>
  <c r="S40" i="6"/>
  <c r="R40" i="6"/>
  <c r="Q40" i="6"/>
  <c r="P40" i="6"/>
  <c r="O40" i="6"/>
  <c r="N40" i="6"/>
  <c r="M40" i="6"/>
  <c r="K40" i="6"/>
  <c r="V39" i="6"/>
  <c r="U39" i="6"/>
  <c r="T39" i="6"/>
  <c r="S39" i="6"/>
  <c r="R39" i="6"/>
  <c r="Q39" i="6"/>
  <c r="P39" i="6"/>
  <c r="O39" i="6"/>
  <c r="N39" i="6"/>
  <c r="M39" i="6"/>
  <c r="K39" i="6"/>
  <c r="V38" i="6"/>
  <c r="U38" i="6"/>
  <c r="T38" i="6"/>
  <c r="S38" i="6"/>
  <c r="R38" i="6"/>
  <c r="Q38" i="6"/>
  <c r="P38" i="6"/>
  <c r="O38" i="6"/>
  <c r="N38" i="6"/>
  <c r="M38" i="6"/>
  <c r="K38" i="6"/>
  <c r="V37" i="6"/>
  <c r="U37" i="6"/>
  <c r="T37" i="6"/>
  <c r="S37" i="6"/>
  <c r="R37" i="6"/>
  <c r="Q37" i="6"/>
  <c r="P37" i="6"/>
  <c r="O37" i="6"/>
  <c r="N37" i="6"/>
  <c r="M37" i="6"/>
  <c r="K37" i="6"/>
  <c r="V36" i="6"/>
  <c r="U36" i="6"/>
  <c r="T36" i="6"/>
  <c r="S36" i="6"/>
  <c r="R36" i="6"/>
  <c r="Q36" i="6"/>
  <c r="P36" i="6"/>
  <c r="O36" i="6"/>
  <c r="N36" i="6"/>
  <c r="M36" i="6"/>
  <c r="K36" i="6"/>
  <c r="V35" i="6"/>
  <c r="U35" i="6"/>
  <c r="T35" i="6"/>
  <c r="S35" i="6"/>
  <c r="R35" i="6"/>
  <c r="Q35" i="6"/>
  <c r="P35" i="6"/>
  <c r="O35" i="6"/>
  <c r="N35" i="6"/>
  <c r="M35" i="6"/>
  <c r="V34" i="6"/>
  <c r="U34" i="6"/>
  <c r="T34" i="6"/>
  <c r="S34" i="6"/>
  <c r="R34" i="6"/>
  <c r="Q34" i="6"/>
  <c r="P34" i="6"/>
  <c r="O34" i="6"/>
  <c r="N34" i="6"/>
  <c r="M34" i="6"/>
  <c r="V33" i="6"/>
  <c r="U33" i="6"/>
  <c r="T33" i="6"/>
  <c r="S33" i="6"/>
  <c r="R33" i="6"/>
  <c r="Q33" i="6"/>
  <c r="P33" i="6"/>
  <c r="O33" i="6"/>
  <c r="N33" i="6"/>
  <c r="M33" i="6"/>
  <c r="V32" i="6"/>
  <c r="U32" i="6"/>
  <c r="T32" i="6"/>
  <c r="S32" i="6"/>
  <c r="R32" i="6"/>
  <c r="Q32" i="6"/>
  <c r="P32" i="6"/>
  <c r="O32" i="6"/>
  <c r="N32" i="6"/>
  <c r="M32" i="6"/>
  <c r="V31" i="6"/>
  <c r="U31" i="6"/>
  <c r="T31" i="6"/>
  <c r="S31" i="6"/>
  <c r="R31" i="6"/>
  <c r="Q31" i="6"/>
  <c r="P31" i="6"/>
  <c r="O31" i="6"/>
  <c r="N31" i="6"/>
  <c r="M31" i="6"/>
  <c r="V30" i="6"/>
  <c r="U30" i="6"/>
  <c r="T30" i="6"/>
  <c r="S30" i="6"/>
  <c r="R30" i="6"/>
  <c r="Q30" i="6"/>
  <c r="P30" i="6"/>
  <c r="O30" i="6"/>
  <c r="N30" i="6"/>
  <c r="M30" i="6"/>
  <c r="V29" i="6"/>
  <c r="U29" i="6"/>
  <c r="T29" i="6"/>
  <c r="S29" i="6"/>
  <c r="R29" i="6"/>
  <c r="Q29" i="6"/>
  <c r="P29" i="6"/>
  <c r="O29" i="6"/>
  <c r="N29" i="6"/>
  <c r="M29" i="6"/>
  <c r="V25" i="6"/>
  <c r="U25" i="6"/>
  <c r="T25" i="6"/>
  <c r="S25" i="6"/>
  <c r="R25" i="6"/>
  <c r="Q25" i="6"/>
  <c r="P25" i="6"/>
  <c r="O25" i="6"/>
  <c r="N25" i="6"/>
  <c r="M25" i="6"/>
  <c r="V24" i="6"/>
  <c r="U24" i="6"/>
  <c r="T24" i="6"/>
  <c r="S24" i="6"/>
  <c r="R24" i="6"/>
  <c r="Q24" i="6"/>
  <c r="P24" i="6"/>
  <c r="O24" i="6"/>
  <c r="N24" i="6"/>
  <c r="M24" i="6"/>
  <c r="V23" i="6"/>
  <c r="U23" i="6"/>
  <c r="T23" i="6"/>
  <c r="S23" i="6"/>
  <c r="R23" i="6"/>
  <c r="Q23" i="6"/>
  <c r="P23" i="6"/>
  <c r="O23" i="6"/>
  <c r="N23" i="6"/>
  <c r="M23" i="6"/>
  <c r="V22" i="6"/>
  <c r="U22" i="6"/>
  <c r="T22" i="6"/>
  <c r="S22" i="6"/>
  <c r="R22" i="6"/>
  <c r="Q22" i="6"/>
  <c r="P22" i="6"/>
  <c r="O22" i="6"/>
  <c r="N22" i="6"/>
  <c r="M22" i="6"/>
  <c r="V21" i="6"/>
  <c r="U21" i="6"/>
  <c r="T21" i="6"/>
  <c r="S21" i="6"/>
  <c r="R21" i="6"/>
  <c r="Q21" i="6"/>
  <c r="P21" i="6"/>
  <c r="O21" i="6"/>
  <c r="N21" i="6"/>
  <c r="M21" i="6"/>
  <c r="V20" i="6"/>
  <c r="U20" i="6"/>
  <c r="T20" i="6"/>
  <c r="S20" i="6"/>
  <c r="R20" i="6"/>
  <c r="Q20" i="6"/>
  <c r="P20" i="6"/>
  <c r="O20" i="6"/>
  <c r="N20" i="6"/>
  <c r="M20" i="6"/>
  <c r="V19" i="6"/>
  <c r="U19" i="6"/>
  <c r="T19" i="6"/>
  <c r="S19" i="6"/>
  <c r="R19" i="6"/>
  <c r="Q19" i="6"/>
  <c r="P19" i="6"/>
  <c r="O19" i="6"/>
  <c r="N19" i="6"/>
  <c r="M19" i="6"/>
  <c r="V18" i="6"/>
  <c r="U18" i="6"/>
  <c r="T18" i="6"/>
  <c r="S18" i="6"/>
  <c r="R18" i="6"/>
  <c r="Q18" i="6"/>
  <c r="P18" i="6"/>
  <c r="O18" i="6"/>
  <c r="N18" i="6"/>
  <c r="M18" i="6"/>
  <c r="V17" i="6"/>
  <c r="U17" i="6"/>
  <c r="T17" i="6"/>
  <c r="S17" i="6"/>
  <c r="R17" i="6"/>
  <c r="Q17" i="6"/>
  <c r="P17" i="6"/>
  <c r="O17" i="6"/>
  <c r="N17" i="6"/>
  <c r="M17" i="6"/>
  <c r="V16" i="6"/>
  <c r="U16" i="6"/>
  <c r="T16" i="6"/>
  <c r="S16" i="6"/>
  <c r="R16" i="6"/>
  <c r="Q16" i="6"/>
  <c r="P16" i="6"/>
  <c r="O16" i="6"/>
  <c r="N16" i="6"/>
  <c r="M16" i="6"/>
  <c r="V15" i="6"/>
  <c r="U15" i="6"/>
  <c r="T15" i="6"/>
  <c r="S15" i="6"/>
  <c r="R15" i="6"/>
  <c r="Q15" i="6"/>
  <c r="P15" i="6"/>
  <c r="O15" i="6"/>
  <c r="N15" i="6"/>
  <c r="M15" i="6"/>
  <c r="V14" i="6"/>
  <c r="U14" i="6"/>
  <c r="T14" i="6"/>
  <c r="S14" i="6"/>
  <c r="R14" i="6"/>
  <c r="Q14" i="6"/>
  <c r="P14" i="6"/>
  <c r="O14" i="6"/>
  <c r="N14" i="6"/>
  <c r="M14" i="6"/>
  <c r="V13" i="6"/>
  <c r="U13" i="6"/>
  <c r="T13" i="6"/>
  <c r="S13" i="6"/>
  <c r="R13" i="6"/>
  <c r="Q13" i="6"/>
  <c r="P13" i="6"/>
  <c r="O13" i="6"/>
  <c r="N13" i="6"/>
  <c r="M13" i="6"/>
  <c r="V12" i="6"/>
  <c r="U12" i="6"/>
  <c r="T12" i="6"/>
  <c r="S12" i="6"/>
  <c r="R12" i="6"/>
  <c r="Q12" i="6"/>
  <c r="P12" i="6"/>
  <c r="O12" i="6"/>
  <c r="N12" i="6"/>
  <c r="M12" i="6"/>
  <c r="V11" i="6"/>
  <c r="U11" i="6"/>
  <c r="T11" i="6"/>
  <c r="S11" i="6"/>
  <c r="R11" i="6"/>
  <c r="Q11" i="6"/>
  <c r="P11" i="6"/>
  <c r="O11" i="6"/>
  <c r="N11" i="6"/>
  <c r="M11" i="6"/>
  <c r="V9" i="6"/>
  <c r="U9" i="6"/>
  <c r="T9" i="6"/>
  <c r="S9" i="6"/>
  <c r="R9" i="6"/>
  <c r="Q9" i="6"/>
  <c r="P9" i="6"/>
  <c r="O9" i="6"/>
  <c r="N9" i="6"/>
  <c r="M9" i="6"/>
  <c r="V8" i="6"/>
  <c r="U8" i="6"/>
  <c r="T8" i="6"/>
  <c r="S8" i="6"/>
  <c r="R8" i="6"/>
  <c r="Q8" i="6"/>
  <c r="P8" i="6"/>
  <c r="O8" i="6"/>
  <c r="N8" i="6"/>
  <c r="M8" i="6"/>
  <c r="K8" i="6"/>
  <c r="V7" i="6"/>
  <c r="U7" i="6"/>
  <c r="T7" i="6"/>
  <c r="S7" i="6"/>
  <c r="R7" i="6"/>
  <c r="Q7" i="6"/>
  <c r="P7" i="6"/>
  <c r="O7" i="6"/>
  <c r="N7" i="6"/>
  <c r="M7" i="6"/>
  <c r="K7" i="6"/>
  <c r="F5" i="6"/>
  <c r="F5" i="28"/>
  <c r="J8" i="28"/>
  <c r="K8" i="28"/>
  <c r="K5" i="28" s="1"/>
  <c r="L8" i="28"/>
  <c r="L5" i="28" s="1"/>
  <c r="N8" i="28"/>
  <c r="O8" i="28"/>
  <c r="P8" i="28"/>
  <c r="Q8" i="28"/>
  <c r="R8" i="28"/>
  <c r="S8" i="28"/>
  <c r="T8" i="28"/>
  <c r="U8" i="28"/>
  <c r="V8" i="28"/>
  <c r="W8" i="28"/>
  <c r="X8" i="28"/>
  <c r="J9" i="28"/>
  <c r="K9" i="28"/>
  <c r="L9" i="28"/>
  <c r="N9" i="28"/>
  <c r="O9" i="28"/>
  <c r="P9" i="28"/>
  <c r="Q9" i="28"/>
  <c r="R9" i="28"/>
  <c r="S9" i="28"/>
  <c r="T9" i="28"/>
  <c r="U9" i="28"/>
  <c r="V9" i="28"/>
  <c r="W9" i="28"/>
  <c r="X9" i="28"/>
  <c r="J10" i="28"/>
  <c r="K10" i="28"/>
  <c r="L10" i="28"/>
  <c r="N10" i="28"/>
  <c r="O10" i="28"/>
  <c r="P10" i="28"/>
  <c r="Q10" i="28"/>
  <c r="R10" i="28"/>
  <c r="S10" i="28"/>
  <c r="T10" i="28"/>
  <c r="U10" i="28"/>
  <c r="V10" i="28"/>
  <c r="W10" i="28"/>
  <c r="X10" i="28"/>
  <c r="J11" i="28"/>
  <c r="K11" i="28"/>
  <c r="L11" i="28"/>
  <c r="N11" i="28"/>
  <c r="O11" i="28"/>
  <c r="P11" i="28"/>
  <c r="Q11" i="28"/>
  <c r="R11" i="28"/>
  <c r="S11" i="28"/>
  <c r="T11" i="28"/>
  <c r="U11" i="28"/>
  <c r="V11" i="28"/>
  <c r="W11" i="28"/>
  <c r="X11" i="28"/>
  <c r="J12" i="28"/>
  <c r="K12" i="28"/>
  <c r="L12" i="28"/>
  <c r="N12" i="28"/>
  <c r="O12" i="28"/>
  <c r="P12" i="28"/>
  <c r="Q12" i="28"/>
  <c r="R12" i="28"/>
  <c r="S12" i="28"/>
  <c r="T12" i="28"/>
  <c r="U12" i="28"/>
  <c r="V12" i="28"/>
  <c r="W12" i="28"/>
  <c r="X12" i="28"/>
  <c r="J13" i="28"/>
  <c r="J5" i="28" s="1"/>
  <c r="K13" i="28"/>
  <c r="L13" i="28"/>
  <c r="N13" i="28"/>
  <c r="O13" i="28"/>
  <c r="P13" i="28"/>
  <c r="Q13" i="28"/>
  <c r="R13" i="28"/>
  <c r="S13" i="28"/>
  <c r="T13" i="28"/>
  <c r="U13" i="28"/>
  <c r="V13" i="28"/>
  <c r="W13" i="28"/>
  <c r="X13" i="28"/>
  <c r="J14" i="28"/>
  <c r="K14" i="28"/>
  <c r="L14" i="28"/>
  <c r="N14" i="28"/>
  <c r="O14" i="28"/>
  <c r="P14" i="28"/>
  <c r="Q14" i="28"/>
  <c r="R14" i="28"/>
  <c r="S14" i="28"/>
  <c r="T14" i="28"/>
  <c r="U14" i="28"/>
  <c r="V14" i="28"/>
  <c r="W14" i="28"/>
  <c r="X14" i="28"/>
  <c r="J15" i="28"/>
  <c r="K15" i="28"/>
  <c r="L15" i="28"/>
  <c r="N15" i="28"/>
  <c r="O15" i="28"/>
  <c r="P15" i="28"/>
  <c r="Q15" i="28"/>
  <c r="R15" i="28"/>
  <c r="S15" i="28"/>
  <c r="T15" i="28"/>
  <c r="U15" i="28"/>
  <c r="V15" i="28"/>
  <c r="W15" i="28"/>
  <c r="X15" i="28"/>
  <c r="J16" i="28"/>
  <c r="K16" i="28"/>
  <c r="L16" i="28"/>
  <c r="N16" i="28"/>
  <c r="O16" i="28"/>
  <c r="P16" i="28"/>
  <c r="Q16" i="28"/>
  <c r="R16" i="28"/>
  <c r="S16" i="28"/>
  <c r="T16" i="28"/>
  <c r="U16" i="28"/>
  <c r="V16" i="28"/>
  <c r="W16" i="28"/>
  <c r="X16" i="28"/>
  <c r="J17" i="28"/>
  <c r="K17" i="28"/>
  <c r="L17" i="28"/>
  <c r="N17" i="28"/>
  <c r="O17" i="28"/>
  <c r="P17" i="28"/>
  <c r="Q17" i="28"/>
  <c r="R17" i="28"/>
  <c r="S17" i="28"/>
  <c r="T17" i="28"/>
  <c r="U17" i="28"/>
  <c r="V17" i="28"/>
  <c r="W17" i="28"/>
  <c r="X17" i="28"/>
  <c r="J18" i="28"/>
  <c r="K18" i="28"/>
  <c r="L18" i="28"/>
  <c r="N18" i="28"/>
  <c r="O18" i="28"/>
  <c r="P18" i="28"/>
  <c r="Q18" i="28"/>
  <c r="R18" i="28"/>
  <c r="S18" i="28"/>
  <c r="T18" i="28"/>
  <c r="U18" i="28"/>
  <c r="V18" i="28"/>
  <c r="W18" i="28"/>
  <c r="X18" i="28"/>
  <c r="J19" i="28"/>
  <c r="K19" i="28"/>
  <c r="L19" i="28"/>
  <c r="N19" i="28"/>
  <c r="O19" i="28"/>
  <c r="P19" i="28"/>
  <c r="Q19" i="28"/>
  <c r="R19" i="28"/>
  <c r="S19" i="28"/>
  <c r="T19" i="28"/>
  <c r="U19" i="28"/>
  <c r="V19" i="28"/>
  <c r="W19" i="28"/>
  <c r="X19" i="28"/>
  <c r="J20" i="28"/>
  <c r="K20" i="28"/>
  <c r="L20" i="28"/>
  <c r="N20" i="28"/>
  <c r="O20" i="28"/>
  <c r="P20" i="28"/>
  <c r="Q20" i="28"/>
  <c r="R20" i="28"/>
  <c r="S20" i="28"/>
  <c r="T20" i="28"/>
  <c r="U20" i="28"/>
  <c r="V20" i="28"/>
  <c r="W20" i="28"/>
  <c r="X20" i="28"/>
  <c r="J21" i="28"/>
  <c r="K21" i="28"/>
  <c r="L21" i="28"/>
  <c r="N21" i="28"/>
  <c r="O21" i="28"/>
  <c r="P21" i="28"/>
  <c r="Q21" i="28"/>
  <c r="R21" i="28"/>
  <c r="S21" i="28"/>
  <c r="T21" i="28"/>
  <c r="U21" i="28"/>
  <c r="V21" i="28"/>
  <c r="W21" i="28"/>
  <c r="X21" i="28"/>
  <c r="J22" i="28"/>
  <c r="K22" i="28"/>
  <c r="L22" i="28"/>
  <c r="N22" i="28"/>
  <c r="O22" i="28"/>
  <c r="P22" i="28"/>
  <c r="Q22" i="28"/>
  <c r="R22" i="28"/>
  <c r="S22" i="28"/>
  <c r="T22" i="28"/>
  <c r="U22" i="28"/>
  <c r="V22" i="28"/>
  <c r="W22" i="28"/>
  <c r="X22" i="28"/>
  <c r="J23" i="28"/>
  <c r="K23" i="28"/>
  <c r="L23" i="28"/>
  <c r="N23" i="28"/>
  <c r="O23" i="28"/>
  <c r="P23" i="28"/>
  <c r="Q23" i="28"/>
  <c r="R23" i="28"/>
  <c r="S23" i="28"/>
  <c r="T23" i="28"/>
  <c r="U23" i="28"/>
  <c r="V23" i="28"/>
  <c r="W23" i="28"/>
  <c r="X23" i="28"/>
  <c r="J24" i="28"/>
  <c r="K24" i="28"/>
  <c r="L24" i="28"/>
  <c r="N24" i="28"/>
  <c r="O24" i="28"/>
  <c r="P24" i="28"/>
  <c r="Q24" i="28"/>
  <c r="R24" i="28"/>
  <c r="S24" i="28"/>
  <c r="T24" i="28"/>
  <c r="U24" i="28"/>
  <c r="V24" i="28"/>
  <c r="W24" i="28"/>
  <c r="X24" i="28"/>
  <c r="J25" i="28"/>
  <c r="K25" i="28"/>
  <c r="L25" i="28"/>
  <c r="N25" i="28"/>
  <c r="O25" i="28"/>
  <c r="P25" i="28"/>
  <c r="Q25" i="28"/>
  <c r="R25" i="28"/>
  <c r="S25" i="28"/>
  <c r="T25" i="28"/>
  <c r="U25" i="28"/>
  <c r="V25" i="28"/>
  <c r="W25" i="28"/>
  <c r="X25" i="28"/>
  <c r="J26" i="28"/>
  <c r="K26" i="28"/>
  <c r="L26" i="28"/>
  <c r="N26" i="28"/>
  <c r="O26" i="28"/>
  <c r="P26" i="28"/>
  <c r="Q26" i="28"/>
  <c r="R26" i="28"/>
  <c r="S26" i="28"/>
  <c r="T26" i="28"/>
  <c r="U26" i="28"/>
  <c r="V26" i="28"/>
  <c r="W26" i="28"/>
  <c r="X26" i="28"/>
  <c r="J27" i="28"/>
  <c r="K27" i="28"/>
  <c r="L27" i="28"/>
  <c r="N27" i="28"/>
  <c r="O27" i="28"/>
  <c r="P27" i="28"/>
  <c r="Q27" i="28"/>
  <c r="R27" i="28"/>
  <c r="S27" i="28"/>
  <c r="T27" i="28"/>
  <c r="U27" i="28"/>
  <c r="V27" i="28"/>
  <c r="W27" i="28"/>
  <c r="X27" i="28"/>
  <c r="J28" i="28"/>
  <c r="K28" i="28"/>
  <c r="L28" i="28"/>
  <c r="N28" i="28"/>
  <c r="O28" i="28"/>
  <c r="P28" i="28"/>
  <c r="Q28" i="28"/>
  <c r="R28" i="28"/>
  <c r="S28" i="28"/>
  <c r="T28" i="28"/>
  <c r="U28" i="28"/>
  <c r="V28" i="28"/>
  <c r="W28" i="28"/>
  <c r="X28" i="28"/>
  <c r="J29" i="28"/>
  <c r="K29" i="28"/>
  <c r="L29" i="28"/>
  <c r="N29" i="28"/>
  <c r="O29" i="28"/>
  <c r="P29" i="28"/>
  <c r="Q29" i="28"/>
  <c r="R29" i="28"/>
  <c r="S29" i="28"/>
  <c r="T29" i="28"/>
  <c r="U29" i="28"/>
  <c r="V29" i="28"/>
  <c r="W29" i="28"/>
  <c r="X29" i="28"/>
  <c r="J30" i="28"/>
  <c r="K30" i="28"/>
  <c r="L30" i="28"/>
  <c r="N30" i="28"/>
  <c r="O30" i="28"/>
  <c r="P30" i="28"/>
  <c r="Q30" i="28"/>
  <c r="R30" i="28"/>
  <c r="S30" i="28"/>
  <c r="T30" i="28"/>
  <c r="U30" i="28"/>
  <c r="V30" i="28"/>
  <c r="W30" i="28"/>
  <c r="X30" i="28"/>
  <c r="J31" i="28"/>
  <c r="K31" i="28"/>
  <c r="L31" i="28"/>
  <c r="N31" i="28"/>
  <c r="O31" i="28"/>
  <c r="P31" i="28"/>
  <c r="Q31" i="28"/>
  <c r="R31" i="28"/>
  <c r="S31" i="28"/>
  <c r="T31" i="28"/>
  <c r="U31" i="28"/>
  <c r="V31" i="28"/>
  <c r="W31" i="28"/>
  <c r="X31" i="28"/>
  <c r="J32" i="28"/>
  <c r="K32" i="28"/>
  <c r="L32" i="28"/>
  <c r="N32" i="28"/>
  <c r="O32" i="28"/>
  <c r="P32" i="28"/>
  <c r="Q32" i="28"/>
  <c r="R32" i="28"/>
  <c r="S32" i="28"/>
  <c r="T32" i="28"/>
  <c r="U32" i="28"/>
  <c r="V32" i="28"/>
  <c r="W32" i="28"/>
  <c r="X32" i="28"/>
  <c r="J33" i="28"/>
  <c r="K33" i="28"/>
  <c r="L33" i="28"/>
  <c r="N33" i="28"/>
  <c r="O33" i="28"/>
  <c r="P33" i="28"/>
  <c r="Q33" i="28"/>
  <c r="R33" i="28"/>
  <c r="S33" i="28"/>
  <c r="T33" i="28"/>
  <c r="U33" i="28"/>
  <c r="V33" i="28"/>
  <c r="W33" i="28"/>
  <c r="X33" i="28"/>
  <c r="J34" i="28"/>
  <c r="K34" i="28"/>
  <c r="L34" i="28"/>
  <c r="N34" i="28"/>
  <c r="O34" i="28"/>
  <c r="P34" i="28"/>
  <c r="Q34" i="28"/>
  <c r="R34" i="28"/>
  <c r="S34" i="28"/>
  <c r="T34" i="28"/>
  <c r="U34" i="28"/>
  <c r="V34" i="28"/>
  <c r="W34" i="28"/>
  <c r="X34" i="28"/>
  <c r="J35" i="28"/>
  <c r="K35" i="28"/>
  <c r="L35" i="28"/>
  <c r="N35" i="28"/>
  <c r="O35" i="28"/>
  <c r="P35" i="28"/>
  <c r="Q35" i="28"/>
  <c r="R35" i="28"/>
  <c r="S35" i="28"/>
  <c r="T35" i="28"/>
  <c r="U35" i="28"/>
  <c r="V35" i="28"/>
  <c r="W35" i="28"/>
  <c r="X35" i="28"/>
  <c r="J36" i="28"/>
  <c r="K36" i="28"/>
  <c r="L36" i="28"/>
  <c r="N36" i="28"/>
  <c r="O36" i="28"/>
  <c r="P36" i="28"/>
  <c r="Q36" i="28"/>
  <c r="R36" i="28"/>
  <c r="S36" i="28"/>
  <c r="T36" i="28"/>
  <c r="U36" i="28"/>
  <c r="V36" i="28"/>
  <c r="W36" i="28"/>
  <c r="X36" i="28"/>
  <c r="J37" i="28"/>
  <c r="K37" i="28"/>
  <c r="L37" i="28"/>
  <c r="N37" i="28"/>
  <c r="O37" i="28"/>
  <c r="P37" i="28"/>
  <c r="Q37" i="28"/>
  <c r="R37" i="28"/>
  <c r="S37" i="28"/>
  <c r="T37" i="28"/>
  <c r="U37" i="28"/>
  <c r="V37" i="28"/>
  <c r="W37" i="28"/>
  <c r="X37" i="28"/>
  <c r="J38" i="28"/>
  <c r="K38" i="28"/>
  <c r="L38" i="28"/>
  <c r="N38" i="28"/>
  <c r="O38" i="28"/>
  <c r="P38" i="28"/>
  <c r="Q38" i="28"/>
  <c r="R38" i="28"/>
  <c r="S38" i="28"/>
  <c r="T38" i="28"/>
  <c r="U38" i="28"/>
  <c r="V38" i="28"/>
  <c r="W38" i="28"/>
  <c r="X38" i="28"/>
  <c r="J39" i="28"/>
  <c r="K39" i="28"/>
  <c r="L39" i="28"/>
  <c r="N39" i="28"/>
  <c r="O39" i="28"/>
  <c r="P39" i="28"/>
  <c r="Q39" i="28"/>
  <c r="R39" i="28"/>
  <c r="S39" i="28"/>
  <c r="T39" i="28"/>
  <c r="U39" i="28"/>
  <c r="V39" i="28"/>
  <c r="W39" i="28"/>
  <c r="X39" i="28"/>
  <c r="J40" i="28"/>
  <c r="K40" i="28"/>
  <c r="L40" i="28"/>
  <c r="N40" i="28"/>
  <c r="O40" i="28"/>
  <c r="P40" i="28"/>
  <c r="Q40" i="28"/>
  <c r="R40" i="28"/>
  <c r="S40" i="28"/>
  <c r="T40" i="28"/>
  <c r="U40" i="28"/>
  <c r="V40" i="28"/>
  <c r="W40" i="28"/>
  <c r="X40" i="28"/>
  <c r="J41" i="28"/>
  <c r="K41" i="28"/>
  <c r="L41" i="28"/>
  <c r="N41" i="28"/>
  <c r="O41" i="28"/>
  <c r="P41" i="28"/>
  <c r="Q41" i="28"/>
  <c r="R41" i="28"/>
  <c r="S41" i="28"/>
  <c r="T41" i="28"/>
  <c r="U41" i="28"/>
  <c r="V41" i="28"/>
  <c r="W41" i="28"/>
  <c r="X41" i="28"/>
  <c r="J42" i="28"/>
  <c r="K42" i="28"/>
  <c r="L42" i="28"/>
  <c r="N42" i="28"/>
  <c r="O42" i="28"/>
  <c r="P42" i="28"/>
  <c r="Q42" i="28"/>
  <c r="R42" i="28"/>
  <c r="S42" i="28"/>
  <c r="T42" i="28"/>
  <c r="U42" i="28"/>
  <c r="V42" i="28"/>
  <c r="W42" i="28"/>
  <c r="X42" i="28"/>
  <c r="J43" i="28"/>
  <c r="K43" i="28"/>
  <c r="L43" i="28"/>
  <c r="N43" i="28"/>
  <c r="O43" i="28"/>
  <c r="P43" i="28"/>
  <c r="Q43" i="28"/>
  <c r="R43" i="28"/>
  <c r="S43" i="28"/>
  <c r="T43" i="28"/>
  <c r="U43" i="28"/>
  <c r="V43" i="28"/>
  <c r="W43" i="28"/>
  <c r="X43" i="28"/>
  <c r="J44" i="28"/>
  <c r="K44" i="28"/>
  <c r="L44" i="28"/>
  <c r="N44" i="28"/>
  <c r="O44" i="28"/>
  <c r="P44" i="28"/>
  <c r="Q44" i="28"/>
  <c r="R44" i="28"/>
  <c r="S44" i="28"/>
  <c r="T44" i="28"/>
  <c r="U44" i="28"/>
  <c r="V44" i="28"/>
  <c r="W44" i="28"/>
  <c r="X44" i="28"/>
  <c r="J45" i="28"/>
  <c r="K45" i="28"/>
  <c r="L45" i="28"/>
  <c r="N45" i="28"/>
  <c r="O45" i="28"/>
  <c r="P45" i="28"/>
  <c r="Q45" i="28"/>
  <c r="R45" i="28"/>
  <c r="S45" i="28"/>
  <c r="T45" i="28"/>
  <c r="U45" i="28"/>
  <c r="V45" i="28"/>
  <c r="W45" i="28"/>
  <c r="X45" i="28"/>
  <c r="J46" i="28"/>
  <c r="K46" i="28"/>
  <c r="L46" i="28"/>
  <c r="N46" i="28"/>
  <c r="O46" i="28"/>
  <c r="P46" i="28"/>
  <c r="Q46" i="28"/>
  <c r="R46" i="28"/>
  <c r="S46" i="28"/>
  <c r="T46" i="28"/>
  <c r="U46" i="28"/>
  <c r="V46" i="28"/>
  <c r="W46" i="28"/>
  <c r="X46" i="28"/>
  <c r="J47" i="28"/>
  <c r="K47" i="28"/>
  <c r="L47" i="28"/>
  <c r="N47" i="28"/>
  <c r="O47" i="28"/>
  <c r="P47" i="28"/>
  <c r="Q47" i="28"/>
  <c r="R47" i="28"/>
  <c r="S47" i="28"/>
  <c r="T47" i="28"/>
  <c r="U47" i="28"/>
  <c r="V47" i="28"/>
  <c r="W47" i="28"/>
  <c r="X47" i="28"/>
  <c r="J48" i="28"/>
  <c r="K48" i="28"/>
  <c r="L48" i="28"/>
  <c r="N48" i="28"/>
  <c r="O48" i="28"/>
  <c r="P48" i="28"/>
  <c r="Q48" i="28"/>
  <c r="R48" i="28"/>
  <c r="S48" i="28"/>
  <c r="T48" i="28"/>
  <c r="U48" i="28"/>
  <c r="V48" i="28"/>
  <c r="W48" i="28"/>
  <c r="X48" i="28"/>
  <c r="J49" i="28"/>
  <c r="K49" i="28"/>
  <c r="L49" i="28"/>
  <c r="N49" i="28"/>
  <c r="O49" i="28"/>
  <c r="P49" i="28"/>
  <c r="Q49" i="28"/>
  <c r="R49" i="28"/>
  <c r="S49" i="28"/>
  <c r="T49" i="28"/>
  <c r="U49" i="28"/>
  <c r="V49" i="28"/>
  <c r="W49" i="28"/>
  <c r="X49" i="28"/>
  <c r="J50" i="28"/>
  <c r="K50" i="28"/>
  <c r="L50" i="28"/>
  <c r="N50" i="28"/>
  <c r="O50" i="28"/>
  <c r="P50" i="28"/>
  <c r="Q50" i="28"/>
  <c r="R50" i="28"/>
  <c r="S50" i="28"/>
  <c r="T50" i="28"/>
  <c r="U50" i="28"/>
  <c r="V50" i="28"/>
  <c r="W50" i="28"/>
  <c r="X50" i="28"/>
  <c r="J51" i="28"/>
  <c r="K51" i="28"/>
  <c r="L51" i="28"/>
  <c r="N51" i="28"/>
  <c r="O51" i="28"/>
  <c r="P51" i="28"/>
  <c r="Q51" i="28"/>
  <c r="R51" i="28"/>
  <c r="S51" i="28"/>
  <c r="T51" i="28"/>
  <c r="U51" i="28"/>
  <c r="V51" i="28"/>
  <c r="W51" i="28"/>
  <c r="X51" i="28"/>
  <c r="J52" i="28"/>
  <c r="K52" i="28"/>
  <c r="L52" i="28"/>
  <c r="N52" i="28"/>
  <c r="O52" i="28"/>
  <c r="P52" i="28"/>
  <c r="Q52" i="28"/>
  <c r="R52" i="28"/>
  <c r="S52" i="28"/>
  <c r="T52" i="28"/>
  <c r="U52" i="28"/>
  <c r="V52" i="28"/>
  <c r="W52" i="28"/>
  <c r="X52" i="28"/>
  <c r="J53" i="28"/>
  <c r="K53" i="28"/>
  <c r="L53" i="28"/>
  <c r="N53" i="28"/>
  <c r="O53" i="28"/>
  <c r="P53" i="28"/>
  <c r="Q53" i="28"/>
  <c r="R53" i="28"/>
  <c r="S53" i="28"/>
  <c r="T53" i="28"/>
  <c r="U53" i="28"/>
  <c r="V53" i="28"/>
  <c r="W53" i="28"/>
  <c r="X53" i="28"/>
  <c r="F5" i="29"/>
  <c r="J8" i="29"/>
  <c r="K8" i="29"/>
  <c r="K5" i="29" s="1"/>
  <c r="L8" i="29"/>
  <c r="L5" i="29" s="1"/>
  <c r="N8" i="29"/>
  <c r="O8" i="29"/>
  <c r="P8" i="29"/>
  <c r="Q8" i="29"/>
  <c r="R8" i="29"/>
  <c r="S8" i="29"/>
  <c r="T8" i="29"/>
  <c r="U8" i="29"/>
  <c r="V8" i="29"/>
  <c r="W8" i="29"/>
  <c r="X8" i="29"/>
  <c r="J9" i="29"/>
  <c r="J5" i="29" s="1"/>
  <c r="K9" i="29"/>
  <c r="L9" i="29"/>
  <c r="N9" i="29"/>
  <c r="O9" i="29"/>
  <c r="P9" i="29"/>
  <c r="Q9" i="29"/>
  <c r="R9" i="29"/>
  <c r="S9" i="29"/>
  <c r="T9" i="29"/>
  <c r="U9" i="29"/>
  <c r="V9" i="29"/>
  <c r="W9" i="29"/>
  <c r="X9" i="29"/>
  <c r="J10" i="29"/>
  <c r="K10" i="29"/>
  <c r="L10" i="29"/>
  <c r="N10" i="29"/>
  <c r="O10" i="29"/>
  <c r="P10" i="29"/>
  <c r="Q10" i="29"/>
  <c r="R10" i="29"/>
  <c r="S10" i="29"/>
  <c r="T10" i="29"/>
  <c r="U10" i="29"/>
  <c r="V10" i="29"/>
  <c r="W10" i="29"/>
  <c r="X10" i="29"/>
  <c r="J11" i="29"/>
  <c r="K11" i="29"/>
  <c r="L11" i="29"/>
  <c r="N11" i="29"/>
  <c r="O11" i="29"/>
  <c r="P11" i="29"/>
  <c r="Q11" i="29"/>
  <c r="R11" i="29"/>
  <c r="S11" i="29"/>
  <c r="T11" i="29"/>
  <c r="U11" i="29"/>
  <c r="V11" i="29"/>
  <c r="W11" i="29"/>
  <c r="X11" i="29"/>
  <c r="J12" i="29"/>
  <c r="K12" i="29"/>
  <c r="L12" i="29"/>
  <c r="N12" i="29"/>
  <c r="O12" i="29"/>
  <c r="P12" i="29"/>
  <c r="Q12" i="29"/>
  <c r="R12" i="29"/>
  <c r="S12" i="29"/>
  <c r="T12" i="29"/>
  <c r="U12" i="29"/>
  <c r="V12" i="29"/>
  <c r="W12" i="29"/>
  <c r="X12" i="29"/>
  <c r="J13" i="29"/>
  <c r="K13" i="29"/>
  <c r="L13" i="29"/>
  <c r="N13" i="29"/>
  <c r="O13" i="29"/>
  <c r="P13" i="29"/>
  <c r="Q13" i="29"/>
  <c r="R13" i="29"/>
  <c r="S13" i="29"/>
  <c r="T13" i="29"/>
  <c r="U13" i="29"/>
  <c r="V13" i="29"/>
  <c r="W13" i="29"/>
  <c r="X13" i="29"/>
  <c r="J14" i="29"/>
  <c r="K14" i="29"/>
  <c r="L14" i="29"/>
  <c r="N14" i="29"/>
  <c r="O14" i="29"/>
  <c r="P14" i="29"/>
  <c r="Q14" i="29"/>
  <c r="R14" i="29"/>
  <c r="S14" i="29"/>
  <c r="T14" i="29"/>
  <c r="U14" i="29"/>
  <c r="V14" i="29"/>
  <c r="W14" i="29"/>
  <c r="X14" i="29"/>
  <c r="J15" i="29"/>
  <c r="K15" i="29"/>
  <c r="L15" i="29"/>
  <c r="N15" i="29"/>
  <c r="O15" i="29"/>
  <c r="P15" i="29"/>
  <c r="Q15" i="29"/>
  <c r="R15" i="29"/>
  <c r="S15" i="29"/>
  <c r="T15" i="29"/>
  <c r="U15" i="29"/>
  <c r="V15" i="29"/>
  <c r="W15" i="29"/>
  <c r="X15" i="29"/>
  <c r="J16" i="29"/>
  <c r="K16" i="29"/>
  <c r="L16" i="29"/>
  <c r="N16" i="29"/>
  <c r="O16" i="29"/>
  <c r="P16" i="29"/>
  <c r="Q16" i="29"/>
  <c r="R16" i="29"/>
  <c r="S16" i="29"/>
  <c r="T16" i="29"/>
  <c r="U16" i="29"/>
  <c r="V16" i="29"/>
  <c r="W16" i="29"/>
  <c r="X16" i="29"/>
  <c r="J17" i="29"/>
  <c r="K17" i="29"/>
  <c r="L17" i="29"/>
  <c r="N17" i="29"/>
  <c r="O17" i="29"/>
  <c r="P17" i="29"/>
  <c r="Q17" i="29"/>
  <c r="R17" i="29"/>
  <c r="S17" i="29"/>
  <c r="T17" i="29"/>
  <c r="U17" i="29"/>
  <c r="V17" i="29"/>
  <c r="W17" i="29"/>
  <c r="X17" i="29"/>
  <c r="J18" i="29"/>
  <c r="K18" i="29"/>
  <c r="L18" i="29"/>
  <c r="N18" i="29"/>
  <c r="O18" i="29"/>
  <c r="P18" i="29"/>
  <c r="Q18" i="29"/>
  <c r="R18" i="29"/>
  <c r="S18" i="29"/>
  <c r="T18" i="29"/>
  <c r="U18" i="29"/>
  <c r="V18" i="29"/>
  <c r="W18" i="29"/>
  <c r="X18" i="29"/>
  <c r="J19" i="29"/>
  <c r="K19" i="29"/>
  <c r="L19" i="29"/>
  <c r="N19" i="29"/>
  <c r="O19" i="29"/>
  <c r="P19" i="29"/>
  <c r="Q19" i="29"/>
  <c r="R19" i="29"/>
  <c r="S19" i="29"/>
  <c r="T19" i="29"/>
  <c r="U19" i="29"/>
  <c r="V19" i="29"/>
  <c r="W19" i="29"/>
  <c r="X19" i="29"/>
  <c r="J20" i="29"/>
  <c r="K20" i="29"/>
  <c r="L20" i="29"/>
  <c r="N20" i="29"/>
  <c r="O20" i="29"/>
  <c r="P20" i="29"/>
  <c r="Q20" i="29"/>
  <c r="R20" i="29"/>
  <c r="S20" i="29"/>
  <c r="T20" i="29"/>
  <c r="U20" i="29"/>
  <c r="V20" i="29"/>
  <c r="W20" i="29"/>
  <c r="X20" i="29"/>
  <c r="J21" i="29"/>
  <c r="K21" i="29"/>
  <c r="L21" i="29"/>
  <c r="N21" i="29"/>
  <c r="O21" i="29"/>
  <c r="P21" i="29"/>
  <c r="Q21" i="29"/>
  <c r="R21" i="29"/>
  <c r="S21" i="29"/>
  <c r="T21" i="29"/>
  <c r="U21" i="29"/>
  <c r="V21" i="29"/>
  <c r="W21" i="29"/>
  <c r="X21" i="29"/>
  <c r="J22" i="29"/>
  <c r="K22" i="29"/>
  <c r="L22" i="29"/>
  <c r="N22" i="29"/>
  <c r="O22" i="29"/>
  <c r="P22" i="29"/>
  <c r="Q22" i="29"/>
  <c r="R22" i="29"/>
  <c r="S22" i="29"/>
  <c r="T22" i="29"/>
  <c r="U22" i="29"/>
  <c r="V22" i="29"/>
  <c r="W22" i="29"/>
  <c r="X22" i="29"/>
  <c r="J23" i="29"/>
  <c r="K23" i="29"/>
  <c r="L23" i="29"/>
  <c r="N23" i="29"/>
  <c r="O23" i="29"/>
  <c r="P23" i="29"/>
  <c r="Q23" i="29"/>
  <c r="R23" i="29"/>
  <c r="S23" i="29"/>
  <c r="T23" i="29"/>
  <c r="U23" i="29"/>
  <c r="V23" i="29"/>
  <c r="W23" i="29"/>
  <c r="X23" i="29"/>
  <c r="J24" i="29"/>
  <c r="K24" i="29"/>
  <c r="L24" i="29"/>
  <c r="N24" i="29"/>
  <c r="O24" i="29"/>
  <c r="P24" i="29"/>
  <c r="Q24" i="29"/>
  <c r="R24" i="29"/>
  <c r="S24" i="29"/>
  <c r="T24" i="29"/>
  <c r="U24" i="29"/>
  <c r="V24" i="29"/>
  <c r="W24" i="29"/>
  <c r="X24" i="29"/>
  <c r="J25" i="29"/>
  <c r="K25" i="29"/>
  <c r="L25" i="29"/>
  <c r="N25" i="29"/>
  <c r="O25" i="29"/>
  <c r="P25" i="29"/>
  <c r="Q25" i="29"/>
  <c r="R25" i="29"/>
  <c r="S25" i="29"/>
  <c r="T25" i="29"/>
  <c r="U25" i="29"/>
  <c r="V25" i="29"/>
  <c r="W25" i="29"/>
  <c r="X25" i="29"/>
  <c r="J26" i="29"/>
  <c r="K26" i="29"/>
  <c r="L26" i="29"/>
  <c r="N26" i="29"/>
  <c r="O26" i="29"/>
  <c r="P26" i="29"/>
  <c r="Q26" i="29"/>
  <c r="R26" i="29"/>
  <c r="S26" i="29"/>
  <c r="T26" i="29"/>
  <c r="U26" i="29"/>
  <c r="V26" i="29"/>
  <c r="W26" i="29"/>
  <c r="X26" i="29"/>
  <c r="J27" i="29"/>
  <c r="K27" i="29"/>
  <c r="L27" i="29"/>
  <c r="N27" i="29"/>
  <c r="O27" i="29"/>
  <c r="P27" i="29"/>
  <c r="Q27" i="29"/>
  <c r="R27" i="29"/>
  <c r="S27" i="29"/>
  <c r="T27" i="29"/>
  <c r="U27" i="29"/>
  <c r="V27" i="29"/>
  <c r="W27" i="29"/>
  <c r="X27" i="29"/>
  <c r="J28" i="29"/>
  <c r="K28" i="29"/>
  <c r="L28" i="29"/>
  <c r="N28" i="29"/>
  <c r="O28" i="29"/>
  <c r="P28" i="29"/>
  <c r="Q28" i="29"/>
  <c r="R28" i="29"/>
  <c r="S28" i="29"/>
  <c r="T28" i="29"/>
  <c r="U28" i="29"/>
  <c r="V28" i="29"/>
  <c r="W28" i="29"/>
  <c r="X28" i="29"/>
  <c r="J29" i="29"/>
  <c r="K29" i="29"/>
  <c r="L29" i="29"/>
  <c r="N29" i="29"/>
  <c r="O29" i="29"/>
  <c r="P29" i="29"/>
  <c r="Q29" i="29"/>
  <c r="R29" i="29"/>
  <c r="S29" i="29"/>
  <c r="T29" i="29"/>
  <c r="U29" i="29"/>
  <c r="V29" i="29"/>
  <c r="W29" i="29"/>
  <c r="X29" i="29"/>
  <c r="J30" i="29"/>
  <c r="K30" i="29"/>
  <c r="L30" i="29"/>
  <c r="N30" i="29"/>
  <c r="O30" i="29"/>
  <c r="P30" i="29"/>
  <c r="Q30" i="29"/>
  <c r="R30" i="29"/>
  <c r="S30" i="29"/>
  <c r="T30" i="29"/>
  <c r="U30" i="29"/>
  <c r="V30" i="29"/>
  <c r="W30" i="29"/>
  <c r="X30" i="29"/>
  <c r="J31" i="29"/>
  <c r="K31" i="29"/>
  <c r="L31" i="29"/>
  <c r="N31" i="29"/>
  <c r="O31" i="29"/>
  <c r="P31" i="29"/>
  <c r="Q31" i="29"/>
  <c r="R31" i="29"/>
  <c r="S31" i="29"/>
  <c r="T31" i="29"/>
  <c r="U31" i="29"/>
  <c r="V31" i="29"/>
  <c r="W31" i="29"/>
  <c r="X31" i="29"/>
  <c r="J32" i="29"/>
  <c r="K32" i="29"/>
  <c r="L32" i="29"/>
  <c r="N32" i="29"/>
  <c r="O32" i="29"/>
  <c r="P32" i="29"/>
  <c r="Q32" i="29"/>
  <c r="R32" i="29"/>
  <c r="S32" i="29"/>
  <c r="T32" i="29"/>
  <c r="U32" i="29"/>
  <c r="V32" i="29"/>
  <c r="W32" i="29"/>
  <c r="X32" i="29"/>
  <c r="J33" i="29"/>
  <c r="K33" i="29"/>
  <c r="L33" i="29"/>
  <c r="N33" i="29"/>
  <c r="O33" i="29"/>
  <c r="P33" i="29"/>
  <c r="Q33" i="29"/>
  <c r="R33" i="29"/>
  <c r="S33" i="29"/>
  <c r="T33" i="29"/>
  <c r="U33" i="29"/>
  <c r="V33" i="29"/>
  <c r="W33" i="29"/>
  <c r="X33" i="29"/>
  <c r="J34" i="29"/>
  <c r="K34" i="29"/>
  <c r="L34" i="29"/>
  <c r="N34" i="29"/>
  <c r="O34" i="29"/>
  <c r="P34" i="29"/>
  <c r="Q34" i="29"/>
  <c r="R34" i="29"/>
  <c r="S34" i="29"/>
  <c r="T34" i="29"/>
  <c r="U34" i="29"/>
  <c r="V34" i="29"/>
  <c r="W34" i="29"/>
  <c r="X34" i="29"/>
  <c r="J35" i="29"/>
  <c r="K35" i="29"/>
  <c r="L35" i="29"/>
  <c r="N35" i="29"/>
  <c r="O35" i="29"/>
  <c r="P35" i="29"/>
  <c r="Q35" i="29"/>
  <c r="R35" i="29"/>
  <c r="S35" i="29"/>
  <c r="T35" i="29"/>
  <c r="U35" i="29"/>
  <c r="V35" i="29"/>
  <c r="W35" i="29"/>
  <c r="X35" i="29"/>
  <c r="J36" i="29"/>
  <c r="K36" i="29"/>
  <c r="L36" i="29"/>
  <c r="N36" i="29"/>
  <c r="O36" i="29"/>
  <c r="P36" i="29"/>
  <c r="Q36" i="29"/>
  <c r="R36" i="29"/>
  <c r="S36" i="29"/>
  <c r="T36" i="29"/>
  <c r="U36" i="29"/>
  <c r="V36" i="29"/>
  <c r="W36" i="29"/>
  <c r="X36" i="29"/>
  <c r="J37" i="29"/>
  <c r="K37" i="29"/>
  <c r="L37" i="29"/>
  <c r="N37" i="29"/>
  <c r="O37" i="29"/>
  <c r="P37" i="29"/>
  <c r="Q37" i="29"/>
  <c r="R37" i="29"/>
  <c r="S37" i="29"/>
  <c r="T37" i="29"/>
  <c r="U37" i="29"/>
  <c r="V37" i="29"/>
  <c r="W37" i="29"/>
  <c r="X37" i="29"/>
  <c r="J38" i="29"/>
  <c r="K38" i="29"/>
  <c r="L38" i="29"/>
  <c r="N38" i="29"/>
  <c r="O38" i="29"/>
  <c r="P38" i="29"/>
  <c r="Q38" i="29"/>
  <c r="R38" i="29"/>
  <c r="S38" i="29"/>
  <c r="T38" i="29"/>
  <c r="U38" i="29"/>
  <c r="V38" i="29"/>
  <c r="W38" i="29"/>
  <c r="X38" i="29"/>
  <c r="J39" i="29"/>
  <c r="K39" i="29"/>
  <c r="L39" i="29"/>
  <c r="N39" i="29"/>
  <c r="O39" i="29"/>
  <c r="P39" i="29"/>
  <c r="Q39" i="29"/>
  <c r="R39" i="29"/>
  <c r="S39" i="29"/>
  <c r="T39" i="29"/>
  <c r="U39" i="29"/>
  <c r="V39" i="29"/>
  <c r="W39" i="29"/>
  <c r="X39" i="29"/>
  <c r="J40" i="29"/>
  <c r="K40" i="29"/>
  <c r="L40" i="29"/>
  <c r="N40" i="29"/>
  <c r="O40" i="29"/>
  <c r="P40" i="29"/>
  <c r="Q40" i="29"/>
  <c r="R40" i="29"/>
  <c r="S40" i="29"/>
  <c r="T40" i="29"/>
  <c r="U40" i="29"/>
  <c r="V40" i="29"/>
  <c r="W40" i="29"/>
  <c r="X40" i="29"/>
  <c r="J41" i="29"/>
  <c r="K41" i="29"/>
  <c r="L41" i="29"/>
  <c r="N41" i="29"/>
  <c r="O41" i="29"/>
  <c r="P41" i="29"/>
  <c r="Q41" i="29"/>
  <c r="R41" i="29"/>
  <c r="S41" i="29"/>
  <c r="T41" i="29"/>
  <c r="U41" i="29"/>
  <c r="V41" i="29"/>
  <c r="W41" i="29"/>
  <c r="X41" i="29"/>
  <c r="J42" i="29"/>
  <c r="K42" i="29"/>
  <c r="L42" i="29"/>
  <c r="N42" i="29"/>
  <c r="O42" i="29"/>
  <c r="P42" i="29"/>
  <c r="Q42" i="29"/>
  <c r="R42" i="29"/>
  <c r="S42" i="29"/>
  <c r="T42" i="29"/>
  <c r="U42" i="29"/>
  <c r="V42" i="29"/>
  <c r="W42" i="29"/>
  <c r="X42" i="29"/>
  <c r="J43" i="29"/>
  <c r="K43" i="29"/>
  <c r="L43" i="29"/>
  <c r="N43" i="29"/>
  <c r="O43" i="29"/>
  <c r="P43" i="29"/>
  <c r="Q43" i="29"/>
  <c r="R43" i="29"/>
  <c r="S43" i="29"/>
  <c r="T43" i="29"/>
  <c r="U43" i="29"/>
  <c r="V43" i="29"/>
  <c r="W43" i="29"/>
  <c r="X43" i="29"/>
  <c r="J44" i="29"/>
  <c r="K44" i="29"/>
  <c r="L44" i="29"/>
  <c r="N44" i="29"/>
  <c r="O44" i="29"/>
  <c r="P44" i="29"/>
  <c r="Q44" i="29"/>
  <c r="R44" i="29"/>
  <c r="S44" i="29"/>
  <c r="T44" i="29"/>
  <c r="U44" i="29"/>
  <c r="V44" i="29"/>
  <c r="W44" i="29"/>
  <c r="X44" i="29"/>
  <c r="J45" i="29"/>
  <c r="K45" i="29"/>
  <c r="L45" i="29"/>
  <c r="N45" i="29"/>
  <c r="O45" i="29"/>
  <c r="P45" i="29"/>
  <c r="Q45" i="29"/>
  <c r="R45" i="29"/>
  <c r="S45" i="29"/>
  <c r="T45" i="29"/>
  <c r="U45" i="29"/>
  <c r="V45" i="29"/>
  <c r="W45" i="29"/>
  <c r="X45" i="29"/>
  <c r="J46" i="29"/>
  <c r="K46" i="29"/>
  <c r="L46" i="29"/>
  <c r="N46" i="29"/>
  <c r="O46" i="29"/>
  <c r="P46" i="29"/>
  <c r="Q46" i="29"/>
  <c r="R46" i="29"/>
  <c r="S46" i="29"/>
  <c r="T46" i="29"/>
  <c r="U46" i="29"/>
  <c r="V46" i="29"/>
  <c r="W46" i="29"/>
  <c r="X46" i="29"/>
  <c r="J47" i="29"/>
  <c r="K47" i="29"/>
  <c r="L47" i="29"/>
  <c r="N47" i="29"/>
  <c r="O47" i="29"/>
  <c r="P47" i="29"/>
  <c r="Q47" i="29"/>
  <c r="R47" i="29"/>
  <c r="S47" i="29"/>
  <c r="T47" i="29"/>
  <c r="U47" i="29"/>
  <c r="V47" i="29"/>
  <c r="W47" i="29"/>
  <c r="X47" i="29"/>
  <c r="J48" i="29"/>
  <c r="K48" i="29"/>
  <c r="L48" i="29"/>
  <c r="N48" i="29"/>
  <c r="O48" i="29"/>
  <c r="P48" i="29"/>
  <c r="Q48" i="29"/>
  <c r="R48" i="29"/>
  <c r="S48" i="29"/>
  <c r="T48" i="29"/>
  <c r="U48" i="29"/>
  <c r="V48" i="29"/>
  <c r="W48" i="29"/>
  <c r="X48" i="29"/>
  <c r="J49" i="29"/>
  <c r="K49" i="29"/>
  <c r="L49" i="29"/>
  <c r="N49" i="29"/>
  <c r="O49" i="29"/>
  <c r="P49" i="29"/>
  <c r="Q49" i="29"/>
  <c r="R49" i="29"/>
  <c r="S49" i="29"/>
  <c r="T49" i="29"/>
  <c r="U49" i="29"/>
  <c r="V49" i="29"/>
  <c r="W49" i="29"/>
  <c r="X49" i="29"/>
  <c r="J50" i="29"/>
  <c r="K50" i="29"/>
  <c r="L50" i="29"/>
  <c r="N50" i="29"/>
  <c r="O50" i="29"/>
  <c r="P50" i="29"/>
  <c r="Q50" i="29"/>
  <c r="R50" i="29"/>
  <c r="S50" i="29"/>
  <c r="T50" i="29"/>
  <c r="U50" i="29"/>
  <c r="V50" i="29"/>
  <c r="W50" i="29"/>
  <c r="X50" i="29"/>
  <c r="J51" i="29"/>
  <c r="K51" i="29"/>
  <c r="L51" i="29"/>
  <c r="N51" i="29"/>
  <c r="O51" i="29"/>
  <c r="P51" i="29"/>
  <c r="Q51" i="29"/>
  <c r="R51" i="29"/>
  <c r="S51" i="29"/>
  <c r="T51" i="29"/>
  <c r="U51" i="29"/>
  <c r="V51" i="29"/>
  <c r="W51" i="29"/>
  <c r="X51" i="29"/>
  <c r="J52" i="29"/>
  <c r="K52" i="29"/>
  <c r="L52" i="29"/>
  <c r="N52" i="29"/>
  <c r="O52" i="29"/>
  <c r="P52" i="29"/>
  <c r="Q52" i="29"/>
  <c r="R52" i="29"/>
  <c r="S52" i="29"/>
  <c r="T52" i="29"/>
  <c r="U52" i="29"/>
  <c r="V52" i="29"/>
  <c r="W52" i="29"/>
  <c r="X52" i="29"/>
  <c r="J53" i="29"/>
  <c r="K53" i="29"/>
  <c r="L53" i="29"/>
  <c r="N53" i="29"/>
  <c r="O53" i="29"/>
  <c r="P53" i="29"/>
  <c r="Q53" i="29"/>
  <c r="R53" i="29"/>
  <c r="S53" i="29"/>
  <c r="T53" i="29"/>
  <c r="U53" i="29"/>
  <c r="V53" i="29"/>
  <c r="W53" i="29"/>
  <c r="X53" i="29"/>
  <c r="F5" i="31"/>
  <c r="J8" i="31"/>
  <c r="K8" i="31"/>
  <c r="K5" i="31" s="1"/>
  <c r="L8" i="31"/>
  <c r="L5" i="31" s="1"/>
  <c r="N8" i="31"/>
  <c r="O8" i="31"/>
  <c r="P8" i="31"/>
  <c r="Q8" i="31"/>
  <c r="R8" i="31"/>
  <c r="S8" i="31"/>
  <c r="T8" i="31"/>
  <c r="U8" i="31"/>
  <c r="V8" i="31"/>
  <c r="W8" i="31"/>
  <c r="X8" i="31"/>
  <c r="J9" i="31"/>
  <c r="J5" i="31" s="1"/>
  <c r="K9" i="31"/>
  <c r="L9" i="31"/>
  <c r="N9" i="31"/>
  <c r="O9" i="31"/>
  <c r="P9" i="31"/>
  <c r="Q9" i="31"/>
  <c r="R9" i="31"/>
  <c r="S9" i="31"/>
  <c r="T9" i="31"/>
  <c r="U9" i="31"/>
  <c r="V9" i="31"/>
  <c r="W9" i="31"/>
  <c r="X9" i="31"/>
  <c r="J10" i="31"/>
  <c r="K10" i="31"/>
  <c r="L10" i="31"/>
  <c r="N10" i="31"/>
  <c r="O10" i="31"/>
  <c r="P10" i="31"/>
  <c r="Q10" i="31"/>
  <c r="R10" i="31"/>
  <c r="S10" i="31"/>
  <c r="T10" i="31"/>
  <c r="U10" i="31"/>
  <c r="V10" i="31"/>
  <c r="W10" i="31"/>
  <c r="X10" i="31"/>
  <c r="J11" i="31"/>
  <c r="K11" i="31"/>
  <c r="L11" i="31"/>
  <c r="N11" i="31"/>
  <c r="O11" i="31"/>
  <c r="P11" i="31"/>
  <c r="Q11" i="31"/>
  <c r="R11" i="31"/>
  <c r="S11" i="31"/>
  <c r="T11" i="31"/>
  <c r="U11" i="31"/>
  <c r="V11" i="31"/>
  <c r="W11" i="31"/>
  <c r="X11" i="31"/>
  <c r="J12" i="31"/>
  <c r="K12" i="31"/>
  <c r="L12" i="31"/>
  <c r="N12" i="31"/>
  <c r="O12" i="31"/>
  <c r="P12" i="31"/>
  <c r="Q12" i="31"/>
  <c r="R12" i="31"/>
  <c r="S12" i="31"/>
  <c r="T12" i="31"/>
  <c r="U12" i="31"/>
  <c r="V12" i="31"/>
  <c r="W12" i="31"/>
  <c r="X12" i="31"/>
  <c r="J13" i="31"/>
  <c r="K13" i="31"/>
  <c r="L13" i="31"/>
  <c r="N13" i="31"/>
  <c r="O13" i="31"/>
  <c r="P13" i="31"/>
  <c r="Q13" i="31"/>
  <c r="R13" i="31"/>
  <c r="S13" i="31"/>
  <c r="T13" i="31"/>
  <c r="U13" i="31"/>
  <c r="V13" i="31"/>
  <c r="W13" i="31"/>
  <c r="X13" i="31"/>
  <c r="J14" i="31"/>
  <c r="K14" i="31"/>
  <c r="L14" i="31"/>
  <c r="N14" i="31"/>
  <c r="O14" i="31"/>
  <c r="P14" i="31"/>
  <c r="Q14" i="31"/>
  <c r="R14" i="31"/>
  <c r="S14" i="31"/>
  <c r="T14" i="31"/>
  <c r="U14" i="31"/>
  <c r="V14" i="31"/>
  <c r="W14" i="31"/>
  <c r="X14" i="31"/>
  <c r="J15" i="31"/>
  <c r="K15" i="31"/>
  <c r="L15" i="31"/>
  <c r="N15" i="31"/>
  <c r="O15" i="31"/>
  <c r="P15" i="31"/>
  <c r="Q15" i="31"/>
  <c r="R15" i="31"/>
  <c r="S15" i="31"/>
  <c r="T15" i="31"/>
  <c r="U15" i="31"/>
  <c r="V15" i="31"/>
  <c r="W15" i="31"/>
  <c r="X15" i="31"/>
  <c r="J16" i="31"/>
  <c r="K16" i="31"/>
  <c r="L16" i="31"/>
  <c r="N16" i="31"/>
  <c r="O16" i="31"/>
  <c r="P16" i="31"/>
  <c r="Q16" i="31"/>
  <c r="R16" i="31"/>
  <c r="S16" i="31"/>
  <c r="T16" i="31"/>
  <c r="U16" i="31"/>
  <c r="V16" i="31"/>
  <c r="W16" i="31"/>
  <c r="X16" i="31"/>
  <c r="J17" i="31"/>
  <c r="K17" i="31"/>
  <c r="L17" i="31"/>
  <c r="N17" i="31"/>
  <c r="O17" i="31"/>
  <c r="P17" i="31"/>
  <c r="Q17" i="31"/>
  <c r="R17" i="31"/>
  <c r="S17" i="31"/>
  <c r="T17" i="31"/>
  <c r="U17" i="31"/>
  <c r="V17" i="31"/>
  <c r="W17" i="31"/>
  <c r="X17" i="31"/>
  <c r="J18" i="31"/>
  <c r="K18" i="31"/>
  <c r="L18" i="31"/>
  <c r="N18" i="31"/>
  <c r="O18" i="31"/>
  <c r="P18" i="31"/>
  <c r="Q18" i="31"/>
  <c r="R18" i="31"/>
  <c r="S18" i="31"/>
  <c r="T18" i="31"/>
  <c r="U18" i="31"/>
  <c r="V18" i="31"/>
  <c r="W18" i="31"/>
  <c r="X18" i="31"/>
  <c r="J19" i="31"/>
  <c r="K19" i="31"/>
  <c r="L19" i="31"/>
  <c r="N19" i="31"/>
  <c r="O19" i="31"/>
  <c r="P19" i="31"/>
  <c r="Q19" i="31"/>
  <c r="R19" i="31"/>
  <c r="S19" i="31"/>
  <c r="T19" i="31"/>
  <c r="U19" i="31"/>
  <c r="V19" i="31"/>
  <c r="W19" i="31"/>
  <c r="X19" i="31"/>
  <c r="J20" i="31"/>
  <c r="K20" i="31"/>
  <c r="L20" i="31"/>
  <c r="N20" i="31"/>
  <c r="O20" i="31"/>
  <c r="P20" i="31"/>
  <c r="Q20" i="31"/>
  <c r="R20" i="31"/>
  <c r="S20" i="31"/>
  <c r="T20" i="31"/>
  <c r="U20" i="31"/>
  <c r="V20" i="31"/>
  <c r="W20" i="31"/>
  <c r="X20" i="31"/>
  <c r="J21" i="31"/>
  <c r="K21" i="31"/>
  <c r="L21" i="31"/>
  <c r="N21" i="31"/>
  <c r="O21" i="31"/>
  <c r="P21" i="31"/>
  <c r="Q21" i="31"/>
  <c r="R21" i="31"/>
  <c r="S21" i="31"/>
  <c r="T21" i="31"/>
  <c r="U21" i="31"/>
  <c r="V21" i="31"/>
  <c r="W21" i="31"/>
  <c r="X21" i="31"/>
  <c r="J22" i="31"/>
  <c r="K22" i="31"/>
  <c r="L22" i="31"/>
  <c r="N22" i="31"/>
  <c r="O22" i="31"/>
  <c r="P22" i="31"/>
  <c r="Q22" i="31"/>
  <c r="R22" i="31"/>
  <c r="S22" i="31"/>
  <c r="T22" i="31"/>
  <c r="U22" i="31"/>
  <c r="V22" i="31"/>
  <c r="W22" i="31"/>
  <c r="X22" i="31"/>
  <c r="J23" i="31"/>
  <c r="K23" i="31"/>
  <c r="L23" i="31"/>
  <c r="N23" i="31"/>
  <c r="O23" i="31"/>
  <c r="P23" i="31"/>
  <c r="Q23" i="31"/>
  <c r="R23" i="31"/>
  <c r="S23" i="31"/>
  <c r="T23" i="31"/>
  <c r="U23" i="31"/>
  <c r="V23" i="31"/>
  <c r="W23" i="31"/>
  <c r="X23" i="31"/>
  <c r="J24" i="31"/>
  <c r="K24" i="31"/>
  <c r="L24" i="31"/>
  <c r="N24" i="31"/>
  <c r="O24" i="31"/>
  <c r="P24" i="31"/>
  <c r="Q24" i="31"/>
  <c r="R24" i="31"/>
  <c r="S24" i="31"/>
  <c r="T24" i="31"/>
  <c r="U24" i="31"/>
  <c r="V24" i="31"/>
  <c r="W24" i="31"/>
  <c r="X24" i="31"/>
  <c r="J25" i="31"/>
  <c r="K25" i="31"/>
  <c r="L25" i="31"/>
  <c r="N25" i="31"/>
  <c r="O25" i="31"/>
  <c r="P25" i="31"/>
  <c r="Q25" i="31"/>
  <c r="R25" i="31"/>
  <c r="S25" i="31"/>
  <c r="T25" i="31"/>
  <c r="U25" i="31"/>
  <c r="V25" i="31"/>
  <c r="W25" i="31"/>
  <c r="X25" i="31"/>
  <c r="J26" i="31"/>
  <c r="K26" i="31"/>
  <c r="L26" i="31"/>
  <c r="N26" i="31"/>
  <c r="O26" i="31"/>
  <c r="P26" i="31"/>
  <c r="Q26" i="31"/>
  <c r="R26" i="31"/>
  <c r="S26" i="31"/>
  <c r="T26" i="31"/>
  <c r="U26" i="31"/>
  <c r="V26" i="31"/>
  <c r="W26" i="31"/>
  <c r="X26" i="31"/>
  <c r="J27" i="31"/>
  <c r="K27" i="31"/>
  <c r="L27" i="31"/>
  <c r="N27" i="31"/>
  <c r="O27" i="31"/>
  <c r="P27" i="31"/>
  <c r="Q27" i="31"/>
  <c r="R27" i="31"/>
  <c r="S27" i="31"/>
  <c r="T27" i="31"/>
  <c r="U27" i="31"/>
  <c r="V27" i="31"/>
  <c r="W27" i="31"/>
  <c r="X27" i="31"/>
  <c r="J28" i="31"/>
  <c r="K28" i="31"/>
  <c r="L28" i="31"/>
  <c r="N28" i="31"/>
  <c r="O28" i="31"/>
  <c r="P28" i="31"/>
  <c r="Q28" i="31"/>
  <c r="R28" i="31"/>
  <c r="S28" i="31"/>
  <c r="T28" i="31"/>
  <c r="U28" i="31"/>
  <c r="V28" i="31"/>
  <c r="W28" i="31"/>
  <c r="X28" i="31"/>
  <c r="J29" i="31"/>
  <c r="K29" i="31"/>
  <c r="L29" i="31"/>
  <c r="N29" i="31"/>
  <c r="O29" i="31"/>
  <c r="P29" i="31"/>
  <c r="Q29" i="31"/>
  <c r="R29" i="31"/>
  <c r="S29" i="31"/>
  <c r="T29" i="31"/>
  <c r="U29" i="31"/>
  <c r="V29" i="31"/>
  <c r="W29" i="31"/>
  <c r="X29" i="31"/>
  <c r="J30" i="31"/>
  <c r="K30" i="31"/>
  <c r="L30" i="31"/>
  <c r="N30" i="31"/>
  <c r="O30" i="31"/>
  <c r="P30" i="31"/>
  <c r="Q30" i="31"/>
  <c r="R30" i="31"/>
  <c r="S30" i="31"/>
  <c r="T30" i="31"/>
  <c r="U30" i="31"/>
  <c r="V30" i="31"/>
  <c r="W30" i="31"/>
  <c r="X30" i="31"/>
  <c r="J31" i="31"/>
  <c r="K31" i="31"/>
  <c r="L31" i="31"/>
  <c r="N31" i="31"/>
  <c r="O31" i="31"/>
  <c r="P31" i="31"/>
  <c r="Q31" i="31"/>
  <c r="R31" i="31"/>
  <c r="S31" i="31"/>
  <c r="T31" i="31"/>
  <c r="U31" i="31"/>
  <c r="V31" i="31"/>
  <c r="W31" i="31"/>
  <c r="X31" i="31"/>
  <c r="J32" i="31"/>
  <c r="K32" i="31"/>
  <c r="L32" i="31"/>
  <c r="N32" i="31"/>
  <c r="O32" i="31"/>
  <c r="P32" i="31"/>
  <c r="Q32" i="31"/>
  <c r="R32" i="31"/>
  <c r="S32" i="31"/>
  <c r="T32" i="31"/>
  <c r="U32" i="31"/>
  <c r="V32" i="31"/>
  <c r="W32" i="31"/>
  <c r="X32" i="31"/>
  <c r="J33" i="31"/>
  <c r="K33" i="31"/>
  <c r="L33" i="31"/>
  <c r="N33" i="31"/>
  <c r="O33" i="31"/>
  <c r="P33" i="31"/>
  <c r="Q33" i="31"/>
  <c r="R33" i="31"/>
  <c r="S33" i="31"/>
  <c r="T33" i="31"/>
  <c r="U33" i="31"/>
  <c r="V33" i="31"/>
  <c r="W33" i="31"/>
  <c r="X33" i="31"/>
  <c r="J34" i="31"/>
  <c r="K34" i="31"/>
  <c r="L34" i="31"/>
  <c r="N34" i="31"/>
  <c r="O34" i="31"/>
  <c r="P34" i="31"/>
  <c r="Q34" i="31"/>
  <c r="R34" i="31"/>
  <c r="S34" i="31"/>
  <c r="T34" i="31"/>
  <c r="U34" i="31"/>
  <c r="V34" i="31"/>
  <c r="W34" i="31"/>
  <c r="X34" i="31"/>
  <c r="J35" i="31"/>
  <c r="K35" i="31"/>
  <c r="L35" i="31"/>
  <c r="N35" i="31"/>
  <c r="O35" i="31"/>
  <c r="P35" i="31"/>
  <c r="Q35" i="31"/>
  <c r="R35" i="31"/>
  <c r="S35" i="31"/>
  <c r="T35" i="31"/>
  <c r="U35" i="31"/>
  <c r="V35" i="31"/>
  <c r="W35" i="31"/>
  <c r="X35" i="31"/>
  <c r="J36" i="31"/>
  <c r="K36" i="31"/>
  <c r="L36" i="31"/>
  <c r="N36" i="31"/>
  <c r="O36" i="31"/>
  <c r="P36" i="31"/>
  <c r="Q36" i="31"/>
  <c r="R36" i="31"/>
  <c r="S36" i="31"/>
  <c r="T36" i="31"/>
  <c r="U36" i="31"/>
  <c r="V36" i="31"/>
  <c r="W36" i="31"/>
  <c r="X36" i="31"/>
  <c r="J37" i="31"/>
  <c r="K37" i="31"/>
  <c r="L37" i="31"/>
  <c r="N37" i="31"/>
  <c r="O37" i="31"/>
  <c r="P37" i="31"/>
  <c r="Q37" i="31"/>
  <c r="R37" i="31"/>
  <c r="S37" i="31"/>
  <c r="T37" i="31"/>
  <c r="U37" i="31"/>
  <c r="V37" i="31"/>
  <c r="W37" i="31"/>
  <c r="X37" i="31"/>
  <c r="J38" i="31"/>
  <c r="K38" i="31"/>
  <c r="L38" i="31"/>
  <c r="N38" i="31"/>
  <c r="O38" i="31"/>
  <c r="P38" i="31"/>
  <c r="Q38" i="31"/>
  <c r="R38" i="31"/>
  <c r="S38" i="31"/>
  <c r="T38" i="31"/>
  <c r="U38" i="31"/>
  <c r="V38" i="31"/>
  <c r="W38" i="31"/>
  <c r="X38" i="31"/>
  <c r="J39" i="31"/>
  <c r="K39" i="31"/>
  <c r="L39" i="31"/>
  <c r="N39" i="31"/>
  <c r="O39" i="31"/>
  <c r="P39" i="31"/>
  <c r="Q39" i="31"/>
  <c r="R39" i="31"/>
  <c r="S39" i="31"/>
  <c r="T39" i="31"/>
  <c r="U39" i="31"/>
  <c r="V39" i="31"/>
  <c r="W39" i="31"/>
  <c r="X39" i="31"/>
  <c r="J40" i="31"/>
  <c r="K40" i="31"/>
  <c r="L40" i="31"/>
  <c r="N40" i="31"/>
  <c r="O40" i="31"/>
  <c r="P40" i="31"/>
  <c r="Q40" i="31"/>
  <c r="R40" i="31"/>
  <c r="S40" i="31"/>
  <c r="T40" i="31"/>
  <c r="U40" i="31"/>
  <c r="V40" i="31"/>
  <c r="W40" i="31"/>
  <c r="X40" i="31"/>
  <c r="J41" i="31"/>
  <c r="K41" i="31"/>
  <c r="L41" i="31"/>
  <c r="N41" i="31"/>
  <c r="O41" i="31"/>
  <c r="P41" i="31"/>
  <c r="Q41" i="31"/>
  <c r="R41" i="31"/>
  <c r="S41" i="31"/>
  <c r="T41" i="31"/>
  <c r="U41" i="31"/>
  <c r="V41" i="31"/>
  <c r="W41" i="31"/>
  <c r="X41" i="31"/>
  <c r="J42" i="31"/>
  <c r="K42" i="31"/>
  <c r="L42" i="31"/>
  <c r="N42" i="31"/>
  <c r="O42" i="31"/>
  <c r="P42" i="31"/>
  <c r="Q42" i="31"/>
  <c r="R42" i="31"/>
  <c r="S42" i="31"/>
  <c r="T42" i="31"/>
  <c r="U42" i="31"/>
  <c r="V42" i="31"/>
  <c r="W42" i="31"/>
  <c r="X42" i="31"/>
  <c r="J43" i="31"/>
  <c r="K43" i="31"/>
  <c r="L43" i="31"/>
  <c r="N43" i="31"/>
  <c r="O43" i="31"/>
  <c r="P43" i="31"/>
  <c r="Q43" i="31"/>
  <c r="R43" i="31"/>
  <c r="S43" i="31"/>
  <c r="T43" i="31"/>
  <c r="U43" i="31"/>
  <c r="V43" i="31"/>
  <c r="W43" i="31"/>
  <c r="X43" i="31"/>
  <c r="J44" i="31"/>
  <c r="K44" i="31"/>
  <c r="L44" i="31"/>
  <c r="N44" i="31"/>
  <c r="O44" i="31"/>
  <c r="P44" i="31"/>
  <c r="Q44" i="31"/>
  <c r="R44" i="31"/>
  <c r="S44" i="31"/>
  <c r="T44" i="31"/>
  <c r="U44" i="31"/>
  <c r="V44" i="31"/>
  <c r="W44" i="31"/>
  <c r="X44" i="31"/>
  <c r="J45" i="31"/>
  <c r="K45" i="31"/>
  <c r="L45" i="31"/>
  <c r="N45" i="31"/>
  <c r="O45" i="31"/>
  <c r="P45" i="31"/>
  <c r="Q45" i="31"/>
  <c r="R45" i="31"/>
  <c r="S45" i="31"/>
  <c r="T45" i="31"/>
  <c r="U45" i="31"/>
  <c r="V45" i="31"/>
  <c r="W45" i="31"/>
  <c r="X45" i="31"/>
  <c r="J46" i="31"/>
  <c r="K46" i="31"/>
  <c r="L46" i="31"/>
  <c r="N46" i="31"/>
  <c r="O46" i="31"/>
  <c r="P46" i="31"/>
  <c r="Q46" i="31"/>
  <c r="R46" i="31"/>
  <c r="S46" i="31"/>
  <c r="T46" i="31"/>
  <c r="U46" i="31"/>
  <c r="V46" i="31"/>
  <c r="W46" i="31"/>
  <c r="X46" i="31"/>
  <c r="J47" i="31"/>
  <c r="K47" i="31"/>
  <c r="L47" i="31"/>
  <c r="N47" i="31"/>
  <c r="O47" i="31"/>
  <c r="P47" i="31"/>
  <c r="Q47" i="31"/>
  <c r="R47" i="31"/>
  <c r="S47" i="31"/>
  <c r="T47" i="31"/>
  <c r="U47" i="31"/>
  <c r="V47" i="31"/>
  <c r="W47" i="31"/>
  <c r="X47" i="31"/>
  <c r="J48" i="31"/>
  <c r="K48" i="31"/>
  <c r="L48" i="31"/>
  <c r="N48" i="31"/>
  <c r="O48" i="31"/>
  <c r="P48" i="31"/>
  <c r="Q48" i="31"/>
  <c r="R48" i="31"/>
  <c r="S48" i="31"/>
  <c r="T48" i="31"/>
  <c r="U48" i="31"/>
  <c r="V48" i="31"/>
  <c r="W48" i="31"/>
  <c r="X48" i="31"/>
  <c r="J49" i="31"/>
  <c r="K49" i="31"/>
  <c r="L49" i="31"/>
  <c r="N49" i="31"/>
  <c r="O49" i="31"/>
  <c r="P49" i="31"/>
  <c r="Q49" i="31"/>
  <c r="R49" i="31"/>
  <c r="S49" i="31"/>
  <c r="T49" i="31"/>
  <c r="U49" i="31"/>
  <c r="V49" i="31"/>
  <c r="W49" i="31"/>
  <c r="X49" i="31"/>
  <c r="J50" i="31"/>
  <c r="K50" i="31"/>
  <c r="L50" i="31"/>
  <c r="N50" i="31"/>
  <c r="O50" i="31"/>
  <c r="P50" i="31"/>
  <c r="Q50" i="31"/>
  <c r="R50" i="31"/>
  <c r="S50" i="31"/>
  <c r="T50" i="31"/>
  <c r="U50" i="31"/>
  <c r="V50" i="31"/>
  <c r="W50" i="31"/>
  <c r="X50" i="31"/>
  <c r="J51" i="31"/>
  <c r="K51" i="31"/>
  <c r="L51" i="31"/>
  <c r="N51" i="31"/>
  <c r="O51" i="31"/>
  <c r="P51" i="31"/>
  <c r="Q51" i="31"/>
  <c r="R51" i="31"/>
  <c r="S51" i="31"/>
  <c r="T51" i="31"/>
  <c r="U51" i="31"/>
  <c r="V51" i="31"/>
  <c r="W51" i="31"/>
  <c r="X51" i="31"/>
  <c r="J52" i="31"/>
  <c r="K52" i="31"/>
  <c r="L52" i="31"/>
  <c r="N52" i="31"/>
  <c r="O52" i="31"/>
  <c r="P52" i="31"/>
  <c r="Q52" i="31"/>
  <c r="R52" i="31"/>
  <c r="S52" i="31"/>
  <c r="T52" i="31"/>
  <c r="U52" i="31"/>
  <c r="V52" i="31"/>
  <c r="W52" i="31"/>
  <c r="X52" i="31"/>
  <c r="J53" i="31"/>
  <c r="K53" i="31"/>
  <c r="L53" i="31"/>
  <c r="N53" i="31"/>
  <c r="O53" i="31"/>
  <c r="P53" i="31"/>
  <c r="Q53" i="31"/>
  <c r="R53" i="31"/>
  <c r="S53" i="31"/>
  <c r="T53" i="31"/>
  <c r="U53" i="31"/>
  <c r="V53" i="31"/>
  <c r="W53" i="31"/>
  <c r="X53" i="31"/>
  <c r="J54" i="31"/>
  <c r="K54" i="31"/>
  <c r="L54" i="31"/>
  <c r="N54" i="31"/>
  <c r="O54" i="31"/>
  <c r="P54" i="31"/>
  <c r="Q54" i="31"/>
  <c r="R54" i="31"/>
  <c r="S54" i="31"/>
  <c r="T54" i="31"/>
  <c r="U54" i="31"/>
  <c r="V54" i="31"/>
  <c r="W54" i="31"/>
  <c r="X54" i="31"/>
  <c r="F5" i="30"/>
  <c r="J8" i="30"/>
  <c r="K8" i="30"/>
  <c r="L8" i="30"/>
  <c r="L5" i="30" s="1"/>
  <c r="N8" i="30"/>
  <c r="O8" i="30"/>
  <c r="P8" i="30"/>
  <c r="Q8" i="30"/>
  <c r="R8" i="30"/>
  <c r="S8" i="30"/>
  <c r="T8" i="30"/>
  <c r="U8" i="30"/>
  <c r="V8" i="30"/>
  <c r="W8" i="30"/>
  <c r="X8" i="30"/>
  <c r="J9" i="30"/>
  <c r="K9" i="30"/>
  <c r="K5" i="30" s="1"/>
  <c r="L9" i="30"/>
  <c r="N9" i="30"/>
  <c r="O9" i="30"/>
  <c r="P9" i="30"/>
  <c r="Q9" i="30"/>
  <c r="R9" i="30"/>
  <c r="S9" i="30"/>
  <c r="T9" i="30"/>
  <c r="U9" i="30"/>
  <c r="V9" i="30"/>
  <c r="W9" i="30"/>
  <c r="X9" i="30"/>
  <c r="J10" i="30"/>
  <c r="K10" i="30"/>
  <c r="L10" i="30"/>
  <c r="N10" i="30"/>
  <c r="O10" i="30"/>
  <c r="P10" i="30"/>
  <c r="Q10" i="30"/>
  <c r="R10" i="30"/>
  <c r="S10" i="30"/>
  <c r="T10" i="30"/>
  <c r="U10" i="30"/>
  <c r="V10" i="30"/>
  <c r="W10" i="30"/>
  <c r="X10" i="30"/>
  <c r="J11" i="30"/>
  <c r="K11" i="30"/>
  <c r="L11" i="30"/>
  <c r="N11" i="30"/>
  <c r="O11" i="30"/>
  <c r="P11" i="30"/>
  <c r="Q11" i="30"/>
  <c r="R11" i="30"/>
  <c r="S11" i="30"/>
  <c r="T11" i="30"/>
  <c r="U11" i="30"/>
  <c r="V11" i="30"/>
  <c r="W11" i="30"/>
  <c r="X11" i="30"/>
  <c r="J12" i="30"/>
  <c r="K12" i="30"/>
  <c r="L12" i="30"/>
  <c r="N12" i="30"/>
  <c r="O12" i="30"/>
  <c r="P12" i="30"/>
  <c r="Q12" i="30"/>
  <c r="R12" i="30"/>
  <c r="S12" i="30"/>
  <c r="T12" i="30"/>
  <c r="U12" i="30"/>
  <c r="V12" i="30"/>
  <c r="W12" i="30"/>
  <c r="X12" i="30"/>
  <c r="J13" i="30"/>
  <c r="K13" i="30"/>
  <c r="L13" i="30"/>
  <c r="N13" i="30"/>
  <c r="O13" i="30"/>
  <c r="P13" i="30"/>
  <c r="Q13" i="30"/>
  <c r="R13" i="30"/>
  <c r="S13" i="30"/>
  <c r="T13" i="30"/>
  <c r="U13" i="30"/>
  <c r="V13" i="30"/>
  <c r="W13" i="30"/>
  <c r="X13" i="30"/>
  <c r="J14" i="30"/>
  <c r="K14" i="30"/>
  <c r="L14" i="30"/>
  <c r="N14" i="30"/>
  <c r="O14" i="30"/>
  <c r="P14" i="30"/>
  <c r="Q14" i="30"/>
  <c r="R14" i="30"/>
  <c r="S14" i="30"/>
  <c r="T14" i="30"/>
  <c r="U14" i="30"/>
  <c r="V14" i="30"/>
  <c r="W14" i="30"/>
  <c r="X14" i="30"/>
  <c r="J15" i="30"/>
  <c r="J5" i="30" s="1"/>
  <c r="K15" i="30"/>
  <c r="L15" i="30"/>
  <c r="N15" i="30"/>
  <c r="O15" i="30"/>
  <c r="P15" i="30"/>
  <c r="Q15" i="30"/>
  <c r="R15" i="30"/>
  <c r="S15" i="30"/>
  <c r="T15" i="30"/>
  <c r="U15" i="30"/>
  <c r="V15" i="30"/>
  <c r="W15" i="30"/>
  <c r="X15" i="30"/>
  <c r="J16" i="30"/>
  <c r="K16" i="30"/>
  <c r="L16" i="30"/>
  <c r="N16" i="30"/>
  <c r="O16" i="30"/>
  <c r="P16" i="30"/>
  <c r="Q16" i="30"/>
  <c r="R16" i="30"/>
  <c r="S16" i="30"/>
  <c r="T16" i="30"/>
  <c r="U16" i="30"/>
  <c r="V16" i="30"/>
  <c r="W16" i="30"/>
  <c r="X16" i="30"/>
  <c r="J17" i="30"/>
  <c r="K17" i="30"/>
  <c r="L17" i="30"/>
  <c r="N17" i="30"/>
  <c r="O17" i="30"/>
  <c r="P17" i="30"/>
  <c r="Q17" i="30"/>
  <c r="R17" i="30"/>
  <c r="S17" i="30"/>
  <c r="T17" i="30"/>
  <c r="U17" i="30"/>
  <c r="V17" i="30"/>
  <c r="W17" i="30"/>
  <c r="X17" i="30"/>
  <c r="J18" i="30"/>
  <c r="K18" i="30"/>
  <c r="L18" i="30"/>
  <c r="N18" i="30"/>
  <c r="O18" i="30"/>
  <c r="P18" i="30"/>
  <c r="Q18" i="30"/>
  <c r="R18" i="30"/>
  <c r="S18" i="30"/>
  <c r="T18" i="30"/>
  <c r="U18" i="30"/>
  <c r="V18" i="30"/>
  <c r="W18" i="30"/>
  <c r="X18" i="30"/>
  <c r="J19" i="30"/>
  <c r="K19" i="30"/>
  <c r="L19" i="30"/>
  <c r="N19" i="30"/>
  <c r="O19" i="30"/>
  <c r="P19" i="30"/>
  <c r="Q19" i="30"/>
  <c r="R19" i="30"/>
  <c r="S19" i="30"/>
  <c r="T19" i="30"/>
  <c r="U19" i="30"/>
  <c r="V19" i="30"/>
  <c r="W19" i="30"/>
  <c r="X19" i="30"/>
  <c r="J20" i="30"/>
  <c r="K20" i="30"/>
  <c r="L20" i="30"/>
  <c r="N20" i="30"/>
  <c r="O20" i="30"/>
  <c r="P20" i="30"/>
  <c r="Q20" i="30"/>
  <c r="R20" i="30"/>
  <c r="S20" i="30"/>
  <c r="T20" i="30"/>
  <c r="U20" i="30"/>
  <c r="V20" i="30"/>
  <c r="W20" i="30"/>
  <c r="X20" i="30"/>
  <c r="J21" i="30"/>
  <c r="K21" i="30"/>
  <c r="L21" i="30"/>
  <c r="N21" i="30"/>
  <c r="O21" i="30"/>
  <c r="P21" i="30"/>
  <c r="Q21" i="30"/>
  <c r="R21" i="30"/>
  <c r="S21" i="30"/>
  <c r="T21" i="30"/>
  <c r="U21" i="30"/>
  <c r="V21" i="30"/>
  <c r="W21" i="30"/>
  <c r="X21" i="30"/>
  <c r="J22" i="30"/>
  <c r="K22" i="30"/>
  <c r="L22" i="30"/>
  <c r="N22" i="30"/>
  <c r="O22" i="30"/>
  <c r="P22" i="30"/>
  <c r="Q22" i="30"/>
  <c r="R22" i="30"/>
  <c r="S22" i="30"/>
  <c r="T22" i="30"/>
  <c r="U22" i="30"/>
  <c r="V22" i="30"/>
  <c r="W22" i="30"/>
  <c r="X22" i="30"/>
  <c r="J23" i="30"/>
  <c r="K23" i="30"/>
  <c r="L23" i="30"/>
  <c r="N23" i="30"/>
  <c r="O23" i="30"/>
  <c r="P23" i="30"/>
  <c r="Q23" i="30"/>
  <c r="R23" i="30"/>
  <c r="S23" i="30"/>
  <c r="T23" i="30"/>
  <c r="U23" i="30"/>
  <c r="V23" i="30"/>
  <c r="W23" i="30"/>
  <c r="X23" i="30"/>
  <c r="J24" i="30"/>
  <c r="K24" i="30"/>
  <c r="L24" i="30"/>
  <c r="N24" i="30"/>
  <c r="O24" i="30"/>
  <c r="P24" i="30"/>
  <c r="Q24" i="30"/>
  <c r="R24" i="30"/>
  <c r="S24" i="30"/>
  <c r="T24" i="30"/>
  <c r="U24" i="30"/>
  <c r="V24" i="30"/>
  <c r="W24" i="30"/>
  <c r="X24" i="30"/>
  <c r="J25" i="30"/>
  <c r="K25" i="30"/>
  <c r="L25" i="30"/>
  <c r="N25" i="30"/>
  <c r="O25" i="30"/>
  <c r="P25" i="30"/>
  <c r="Q25" i="30"/>
  <c r="R25" i="30"/>
  <c r="S25" i="30"/>
  <c r="T25" i="30"/>
  <c r="U25" i="30"/>
  <c r="V25" i="30"/>
  <c r="W25" i="30"/>
  <c r="X25" i="30"/>
  <c r="J26" i="30"/>
  <c r="K26" i="30"/>
  <c r="L26" i="30"/>
  <c r="N26" i="30"/>
  <c r="O26" i="30"/>
  <c r="P26" i="30"/>
  <c r="Q26" i="30"/>
  <c r="R26" i="30"/>
  <c r="S26" i="30"/>
  <c r="T26" i="30"/>
  <c r="U26" i="30"/>
  <c r="V26" i="30"/>
  <c r="W26" i="30"/>
  <c r="X26" i="30"/>
  <c r="J27" i="30"/>
  <c r="K27" i="30"/>
  <c r="L27" i="30"/>
  <c r="N27" i="30"/>
  <c r="O27" i="30"/>
  <c r="P27" i="30"/>
  <c r="Q27" i="30"/>
  <c r="R27" i="30"/>
  <c r="S27" i="30"/>
  <c r="T27" i="30"/>
  <c r="U27" i="30"/>
  <c r="V27" i="30"/>
  <c r="W27" i="30"/>
  <c r="X27" i="30"/>
  <c r="J28" i="30"/>
  <c r="K28" i="30"/>
  <c r="L28" i="30"/>
  <c r="N28" i="30"/>
  <c r="O28" i="30"/>
  <c r="P28" i="30"/>
  <c r="Q28" i="30"/>
  <c r="R28" i="30"/>
  <c r="S28" i="30"/>
  <c r="T28" i="30"/>
  <c r="U28" i="30"/>
  <c r="V28" i="30"/>
  <c r="W28" i="30"/>
  <c r="X28" i="30"/>
  <c r="J29" i="30"/>
  <c r="K29" i="30"/>
  <c r="L29" i="30"/>
  <c r="N29" i="30"/>
  <c r="O29" i="30"/>
  <c r="P29" i="30"/>
  <c r="Q29" i="30"/>
  <c r="R29" i="30"/>
  <c r="S29" i="30"/>
  <c r="T29" i="30"/>
  <c r="U29" i="30"/>
  <c r="V29" i="30"/>
  <c r="W29" i="30"/>
  <c r="X29" i="30"/>
  <c r="J30" i="30"/>
  <c r="K30" i="30"/>
  <c r="L30" i="30"/>
  <c r="N30" i="30"/>
  <c r="O30" i="30"/>
  <c r="P30" i="30"/>
  <c r="Q30" i="30"/>
  <c r="R30" i="30"/>
  <c r="S30" i="30"/>
  <c r="T30" i="30"/>
  <c r="U30" i="30"/>
  <c r="V30" i="30"/>
  <c r="W30" i="30"/>
  <c r="X30" i="30"/>
  <c r="J31" i="30"/>
  <c r="K31" i="30"/>
  <c r="L31" i="30"/>
  <c r="N31" i="30"/>
  <c r="O31" i="30"/>
  <c r="P31" i="30"/>
  <c r="Q31" i="30"/>
  <c r="R31" i="30"/>
  <c r="S31" i="30"/>
  <c r="T31" i="30"/>
  <c r="U31" i="30"/>
  <c r="V31" i="30"/>
  <c r="W31" i="30"/>
  <c r="X31" i="30"/>
  <c r="J32" i="30"/>
  <c r="K32" i="30"/>
  <c r="L32" i="30"/>
  <c r="N32" i="30"/>
  <c r="O32" i="30"/>
  <c r="P32" i="30"/>
  <c r="Q32" i="30"/>
  <c r="R32" i="30"/>
  <c r="S32" i="30"/>
  <c r="T32" i="30"/>
  <c r="U32" i="30"/>
  <c r="V32" i="30"/>
  <c r="W32" i="30"/>
  <c r="X32" i="30"/>
  <c r="J33" i="30"/>
  <c r="K33" i="30"/>
  <c r="L33" i="30"/>
  <c r="N33" i="30"/>
  <c r="O33" i="30"/>
  <c r="P33" i="30"/>
  <c r="Q33" i="30"/>
  <c r="R33" i="30"/>
  <c r="S33" i="30"/>
  <c r="T33" i="30"/>
  <c r="U33" i="30"/>
  <c r="V33" i="30"/>
  <c r="W33" i="30"/>
  <c r="X33" i="30"/>
  <c r="J34" i="30"/>
  <c r="K34" i="30"/>
  <c r="L34" i="30"/>
  <c r="N34" i="30"/>
  <c r="O34" i="30"/>
  <c r="P34" i="30"/>
  <c r="Q34" i="30"/>
  <c r="R34" i="30"/>
  <c r="S34" i="30"/>
  <c r="T34" i="30"/>
  <c r="U34" i="30"/>
  <c r="V34" i="30"/>
  <c r="W34" i="30"/>
  <c r="X34" i="30"/>
  <c r="J35" i="30"/>
  <c r="K35" i="30"/>
  <c r="L35" i="30"/>
  <c r="N35" i="30"/>
  <c r="O35" i="30"/>
  <c r="P35" i="30"/>
  <c r="Q35" i="30"/>
  <c r="R35" i="30"/>
  <c r="S35" i="30"/>
  <c r="T35" i="30"/>
  <c r="U35" i="30"/>
  <c r="V35" i="30"/>
  <c r="W35" i="30"/>
  <c r="X35" i="30"/>
  <c r="J36" i="30"/>
  <c r="K36" i="30"/>
  <c r="L36" i="30"/>
  <c r="N36" i="30"/>
  <c r="O36" i="30"/>
  <c r="P36" i="30"/>
  <c r="Q36" i="30"/>
  <c r="R36" i="30"/>
  <c r="S36" i="30"/>
  <c r="T36" i="30"/>
  <c r="U36" i="30"/>
  <c r="V36" i="30"/>
  <c r="W36" i="30"/>
  <c r="X36" i="30"/>
  <c r="J37" i="30"/>
  <c r="K37" i="30"/>
  <c r="L37" i="30"/>
  <c r="N37" i="30"/>
  <c r="O37" i="30"/>
  <c r="P37" i="30"/>
  <c r="Q37" i="30"/>
  <c r="R37" i="30"/>
  <c r="S37" i="30"/>
  <c r="T37" i="30"/>
  <c r="U37" i="30"/>
  <c r="V37" i="30"/>
  <c r="W37" i="30"/>
  <c r="X37" i="30"/>
  <c r="J38" i="30"/>
  <c r="K38" i="30"/>
  <c r="L38" i="30"/>
  <c r="N38" i="30"/>
  <c r="O38" i="30"/>
  <c r="P38" i="30"/>
  <c r="Q38" i="30"/>
  <c r="R38" i="30"/>
  <c r="S38" i="30"/>
  <c r="T38" i="30"/>
  <c r="U38" i="30"/>
  <c r="V38" i="30"/>
  <c r="W38" i="30"/>
  <c r="X38" i="30"/>
  <c r="J39" i="30"/>
  <c r="K39" i="30"/>
  <c r="L39" i="30"/>
  <c r="N39" i="30"/>
  <c r="O39" i="30"/>
  <c r="P39" i="30"/>
  <c r="Q39" i="30"/>
  <c r="R39" i="30"/>
  <c r="S39" i="30"/>
  <c r="T39" i="30"/>
  <c r="U39" i="30"/>
  <c r="V39" i="30"/>
  <c r="W39" i="30"/>
  <c r="X39" i="30"/>
  <c r="J40" i="30"/>
  <c r="K40" i="30"/>
  <c r="L40" i="30"/>
  <c r="N40" i="30"/>
  <c r="O40" i="30"/>
  <c r="P40" i="30"/>
  <c r="Q40" i="30"/>
  <c r="R40" i="30"/>
  <c r="S40" i="30"/>
  <c r="T40" i="30"/>
  <c r="U40" i="30"/>
  <c r="V40" i="30"/>
  <c r="W40" i="30"/>
  <c r="X40" i="30"/>
  <c r="J41" i="30"/>
  <c r="K41" i="30"/>
  <c r="L41" i="30"/>
  <c r="N41" i="30"/>
  <c r="O41" i="30"/>
  <c r="P41" i="30"/>
  <c r="Q41" i="30"/>
  <c r="R41" i="30"/>
  <c r="S41" i="30"/>
  <c r="T41" i="30"/>
  <c r="U41" i="30"/>
  <c r="V41" i="30"/>
  <c r="W41" i="30"/>
  <c r="X41" i="30"/>
  <c r="J42" i="30"/>
  <c r="K42" i="30"/>
  <c r="L42" i="30"/>
  <c r="N42" i="30"/>
  <c r="O42" i="30"/>
  <c r="P42" i="30"/>
  <c r="Q42" i="30"/>
  <c r="R42" i="30"/>
  <c r="S42" i="30"/>
  <c r="T42" i="30"/>
  <c r="U42" i="30"/>
  <c r="V42" i="30"/>
  <c r="W42" i="30"/>
  <c r="X42" i="30"/>
  <c r="J43" i="30"/>
  <c r="K43" i="30"/>
  <c r="L43" i="30"/>
  <c r="N43" i="30"/>
  <c r="O43" i="30"/>
  <c r="P43" i="30"/>
  <c r="Q43" i="30"/>
  <c r="R43" i="30"/>
  <c r="S43" i="30"/>
  <c r="T43" i="30"/>
  <c r="U43" i="30"/>
  <c r="V43" i="30"/>
  <c r="W43" i="30"/>
  <c r="X43" i="30"/>
  <c r="J44" i="30"/>
  <c r="K44" i="30"/>
  <c r="L44" i="30"/>
  <c r="N44" i="30"/>
  <c r="O44" i="30"/>
  <c r="P44" i="30"/>
  <c r="Q44" i="30"/>
  <c r="R44" i="30"/>
  <c r="S44" i="30"/>
  <c r="T44" i="30"/>
  <c r="U44" i="30"/>
  <c r="V44" i="30"/>
  <c r="W44" i="30"/>
  <c r="X44" i="30"/>
  <c r="J45" i="30"/>
  <c r="K45" i="30"/>
  <c r="L45" i="30"/>
  <c r="N45" i="30"/>
  <c r="O45" i="30"/>
  <c r="P45" i="30"/>
  <c r="Q45" i="30"/>
  <c r="R45" i="30"/>
  <c r="S45" i="30"/>
  <c r="T45" i="30"/>
  <c r="U45" i="30"/>
  <c r="V45" i="30"/>
  <c r="W45" i="30"/>
  <c r="X45" i="30"/>
  <c r="J46" i="30"/>
  <c r="K46" i="30"/>
  <c r="L46" i="30"/>
  <c r="N46" i="30"/>
  <c r="O46" i="30"/>
  <c r="P46" i="30"/>
  <c r="Q46" i="30"/>
  <c r="R46" i="30"/>
  <c r="S46" i="30"/>
  <c r="T46" i="30"/>
  <c r="U46" i="30"/>
  <c r="V46" i="30"/>
  <c r="W46" i="30"/>
  <c r="X46" i="30"/>
  <c r="J47" i="30"/>
  <c r="K47" i="30"/>
  <c r="L47" i="30"/>
  <c r="N47" i="30"/>
  <c r="O47" i="30"/>
  <c r="P47" i="30"/>
  <c r="Q47" i="30"/>
  <c r="R47" i="30"/>
  <c r="S47" i="30"/>
  <c r="T47" i="30"/>
  <c r="U47" i="30"/>
  <c r="V47" i="30"/>
  <c r="W47" i="30"/>
  <c r="X47" i="30"/>
  <c r="J48" i="30"/>
  <c r="K48" i="30"/>
  <c r="L48" i="30"/>
  <c r="N48" i="30"/>
  <c r="O48" i="30"/>
  <c r="P48" i="30"/>
  <c r="Q48" i="30"/>
  <c r="R48" i="30"/>
  <c r="S48" i="30"/>
  <c r="T48" i="30"/>
  <c r="U48" i="30"/>
  <c r="V48" i="30"/>
  <c r="W48" i="30"/>
  <c r="X48" i="30"/>
  <c r="J49" i="30"/>
  <c r="K49" i="30"/>
  <c r="L49" i="30"/>
  <c r="N49" i="30"/>
  <c r="O49" i="30"/>
  <c r="P49" i="30"/>
  <c r="Q49" i="30"/>
  <c r="R49" i="30"/>
  <c r="S49" i="30"/>
  <c r="T49" i="30"/>
  <c r="U49" i="30"/>
  <c r="V49" i="30"/>
  <c r="W49" i="30"/>
  <c r="X49" i="30"/>
  <c r="J50" i="30"/>
  <c r="K50" i="30"/>
  <c r="L50" i="30"/>
  <c r="N50" i="30"/>
  <c r="O50" i="30"/>
  <c r="P50" i="30"/>
  <c r="Q50" i="30"/>
  <c r="R50" i="30"/>
  <c r="S50" i="30"/>
  <c r="T50" i="30"/>
  <c r="U50" i="30"/>
  <c r="V50" i="30"/>
  <c r="W50" i="30"/>
  <c r="X50" i="30"/>
  <c r="J51" i="30"/>
  <c r="K51" i="30"/>
  <c r="L51" i="30"/>
  <c r="N51" i="30"/>
  <c r="O51" i="30"/>
  <c r="P51" i="30"/>
  <c r="Q51" i="30"/>
  <c r="R51" i="30"/>
  <c r="S51" i="30"/>
  <c r="T51" i="30"/>
  <c r="U51" i="30"/>
  <c r="V51" i="30"/>
  <c r="W51" i="30"/>
  <c r="X51" i="30"/>
  <c r="J52" i="30"/>
  <c r="K52" i="30"/>
  <c r="L52" i="30"/>
  <c r="N52" i="30"/>
  <c r="O52" i="30"/>
  <c r="P52" i="30"/>
  <c r="Q52" i="30"/>
  <c r="R52" i="30"/>
  <c r="S52" i="30"/>
  <c r="T52" i="30"/>
  <c r="U52" i="30"/>
  <c r="V52" i="30"/>
  <c r="W52" i="30"/>
  <c r="X52" i="30"/>
  <c r="J53" i="30"/>
  <c r="K53" i="30"/>
  <c r="L53" i="30"/>
  <c r="N53" i="30"/>
  <c r="O53" i="30"/>
  <c r="P53" i="30"/>
  <c r="Q53" i="30"/>
  <c r="R53" i="30"/>
  <c r="S53" i="30"/>
  <c r="T53" i="30"/>
  <c r="U53" i="30"/>
  <c r="V53" i="30"/>
  <c r="W53" i="30"/>
  <c r="X53" i="30"/>
  <c r="K5" i="6" l="1"/>
</calcChain>
</file>

<file path=xl/comments1.xml><?xml version="1.0" encoding="utf-8"?>
<comments xmlns="http://schemas.openxmlformats.org/spreadsheetml/2006/main">
  <authors>
    <author>Heller</author>
  </authors>
  <commentList>
    <comment ref="C1" authorId="0" shapeId="0">
      <text>
        <r>
          <rPr>
            <b/>
            <sz val="8"/>
            <color indexed="81"/>
            <rFont val="Tahoma"/>
            <family val="2"/>
          </rPr>
          <t>Nachname eingeben!</t>
        </r>
      </text>
    </comment>
    <comment ref="C2" authorId="0" shapeId="0">
      <text>
        <r>
          <rPr>
            <b/>
            <sz val="8"/>
            <color indexed="81"/>
            <rFont val="Tahoma"/>
            <family val="2"/>
          </rPr>
          <t>Bitte den Vornamen eingeben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</rPr>
          <t>ADAC-Jugendausweis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 xml:space="preserve">Altersklasse   
</t>
        </r>
        <r>
          <rPr>
            <sz val="8"/>
            <color indexed="81"/>
            <rFont val="Tahoma"/>
            <family val="2"/>
          </rPr>
          <t>P0 / P1 / P2 ..... P5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Kart-Saison</t>
        </r>
      </text>
    </comment>
    <comment ref="J6" authorId="0" shapeId="0">
      <text>
        <r>
          <rPr>
            <b/>
            <sz val="8"/>
            <color indexed="81"/>
            <rFont val="Tahoma"/>
            <family val="2"/>
          </rPr>
          <t xml:space="preserve"> 
      ( Teilnehmer-Platzierung +0,5)
  = _________________________    * 10
                         Teilnehmer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 xml:space="preserve">
                     Teilnehmerzahl
= 50,5 +    -------------------      - Platz
                                  2</t>
        </r>
      </text>
    </comment>
    <comment ref="L6" authorId="0" shapeId="0">
      <text>
        <r>
          <rPr>
            <b/>
            <sz val="8"/>
            <color indexed="81"/>
            <rFont val="Tahoma"/>
            <family val="2"/>
          </rPr>
          <t xml:space="preserve">
siehe Tabellenblatt:
Sportabzeichen
</t>
        </r>
      </text>
    </comment>
  </commentList>
</comments>
</file>

<file path=xl/comments2.xml><?xml version="1.0" encoding="utf-8"?>
<comments xmlns="http://schemas.openxmlformats.org/spreadsheetml/2006/main">
  <authors>
    <author>Heller</author>
  </authors>
  <commentList>
    <comment ref="C1" authorId="0" shapeId="0">
      <text>
        <r>
          <rPr>
            <b/>
            <sz val="8"/>
            <color indexed="81"/>
            <rFont val="Tahoma"/>
            <family val="2"/>
          </rPr>
          <t>Nachname eingeben!</t>
        </r>
      </text>
    </comment>
    <comment ref="C2" authorId="0" shapeId="0">
      <text>
        <r>
          <rPr>
            <b/>
            <sz val="8"/>
            <color indexed="81"/>
            <rFont val="Tahoma"/>
            <family val="2"/>
          </rPr>
          <t>Bitte den Vornamen eingeben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</rPr>
          <t>ADAC-Jugendausweis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 xml:space="preserve">Altersklasse   
</t>
        </r>
        <r>
          <rPr>
            <sz val="8"/>
            <color indexed="81"/>
            <rFont val="Tahoma"/>
            <family val="2"/>
          </rPr>
          <t>P0 / P1 / P2 ..... P5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Kart-Saison</t>
        </r>
      </text>
    </comment>
    <comment ref="J6" authorId="0" shapeId="0">
      <text>
        <r>
          <rPr>
            <b/>
            <sz val="8"/>
            <color indexed="81"/>
            <rFont val="Tahoma"/>
            <family val="2"/>
          </rPr>
          <t xml:space="preserve"> 
      ( Teilnehmer-Platzierung +0,5)
  = _________________________    * 10
                         Teilnehmer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 xml:space="preserve">
                     Teilnehmerzahl
= 50,5 +    -------------------      - Platz
                                  2</t>
        </r>
      </text>
    </comment>
    <comment ref="L6" authorId="0" shapeId="0">
      <text>
        <r>
          <rPr>
            <b/>
            <sz val="8"/>
            <color indexed="81"/>
            <rFont val="Tahoma"/>
            <family val="2"/>
          </rPr>
          <t xml:space="preserve">
siehe Tabellenblatt:
Sportabzeichen
</t>
        </r>
      </text>
    </comment>
  </commentList>
</comments>
</file>

<file path=xl/comments3.xml><?xml version="1.0" encoding="utf-8"?>
<comments xmlns="http://schemas.openxmlformats.org/spreadsheetml/2006/main">
  <authors>
    <author>Heller</author>
  </authors>
  <commentList>
    <comment ref="C1" authorId="0" shapeId="0">
      <text>
        <r>
          <rPr>
            <b/>
            <sz val="8"/>
            <color indexed="81"/>
            <rFont val="Tahoma"/>
            <family val="2"/>
          </rPr>
          <t>Nachname eingeben!</t>
        </r>
      </text>
    </comment>
    <comment ref="C2" authorId="0" shapeId="0">
      <text>
        <r>
          <rPr>
            <b/>
            <sz val="8"/>
            <color indexed="81"/>
            <rFont val="Tahoma"/>
            <family val="2"/>
          </rPr>
          <t>Bitte den Vornamen eingeben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</rPr>
          <t>ADAC-Jugendausweis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 xml:space="preserve">Altersklasse   
</t>
        </r>
        <r>
          <rPr>
            <sz val="8"/>
            <color indexed="81"/>
            <rFont val="Tahoma"/>
            <family val="2"/>
          </rPr>
          <t>P0 / P1 / P2 ..... P5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Kart-Saison</t>
        </r>
      </text>
    </comment>
    <comment ref="J6" authorId="0" shapeId="0">
      <text>
        <r>
          <rPr>
            <b/>
            <sz val="8"/>
            <color indexed="81"/>
            <rFont val="Tahoma"/>
            <family val="2"/>
          </rPr>
          <t xml:space="preserve"> 
      ( Teilnehmer-Platzierung +0,5)
  = _________________________    * 10
                         Teilnehmer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 xml:space="preserve">
                     Teilnehmerzahl
= 50,5 +    -------------------      - Platz
                                  2</t>
        </r>
      </text>
    </comment>
    <comment ref="L6" authorId="0" shapeId="0">
      <text>
        <r>
          <rPr>
            <b/>
            <sz val="8"/>
            <color indexed="81"/>
            <rFont val="Tahoma"/>
            <family val="2"/>
          </rPr>
          <t xml:space="preserve">
siehe Tabellenblatt:
Sportabzeichen
</t>
        </r>
      </text>
    </comment>
  </commentList>
</comments>
</file>

<file path=xl/comments4.xml><?xml version="1.0" encoding="utf-8"?>
<comments xmlns="http://schemas.openxmlformats.org/spreadsheetml/2006/main">
  <authors>
    <author>Heller</author>
  </authors>
  <commentList>
    <comment ref="C1" authorId="0" shapeId="0">
      <text>
        <r>
          <rPr>
            <b/>
            <sz val="8"/>
            <color indexed="81"/>
            <rFont val="Tahoma"/>
            <family val="2"/>
          </rPr>
          <t>Nachname eingeben!</t>
        </r>
      </text>
    </comment>
    <comment ref="C2" authorId="0" shapeId="0">
      <text>
        <r>
          <rPr>
            <b/>
            <sz val="8"/>
            <color indexed="81"/>
            <rFont val="Tahoma"/>
            <family val="2"/>
          </rPr>
          <t>Bitte den Vornamen eingeben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</rPr>
          <t>ADAC-Jugendausweis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 xml:space="preserve">Altersklasse   
</t>
        </r>
        <r>
          <rPr>
            <sz val="8"/>
            <color indexed="81"/>
            <rFont val="Tahoma"/>
            <family val="2"/>
          </rPr>
          <t>P0 / P1 / P2 ..... P5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Kart-Saison</t>
        </r>
      </text>
    </comment>
    <comment ref="J6" authorId="0" shapeId="0">
      <text>
        <r>
          <rPr>
            <b/>
            <sz val="8"/>
            <color indexed="81"/>
            <rFont val="Tahoma"/>
            <family val="2"/>
          </rPr>
          <t xml:space="preserve"> 
      ( Teilnehmer-Platzierung +0,5)
  = _________________________    * 10
                         Teilnehmer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 xml:space="preserve">
                     Teilnehmerzahl
= 50,5 +    -------------------      - Platz
                                  2</t>
        </r>
      </text>
    </comment>
    <comment ref="L6" authorId="0" shapeId="0">
      <text>
        <r>
          <rPr>
            <b/>
            <sz val="8"/>
            <color indexed="81"/>
            <rFont val="Tahoma"/>
            <family val="2"/>
          </rPr>
          <t xml:space="preserve">
siehe Tabellenblatt:
Sportabzeichen
</t>
        </r>
      </text>
    </comment>
  </commentList>
</comments>
</file>

<file path=xl/sharedStrings.xml><?xml version="1.0" encoding="utf-8"?>
<sst xmlns="http://schemas.openxmlformats.org/spreadsheetml/2006/main" count="324" uniqueCount="76">
  <si>
    <t>Name:</t>
  </si>
  <si>
    <t>Abgabetermin: 20. Oktober !!!</t>
  </si>
  <si>
    <t>Vorname:</t>
  </si>
  <si>
    <t>KART-Slalom</t>
  </si>
  <si>
    <t>Ausweis-Nr:</t>
  </si>
  <si>
    <t>Klasse:</t>
  </si>
  <si>
    <t>Jahr:</t>
  </si>
  <si>
    <t>Gesamt:</t>
  </si>
  <si>
    <t>Veranstaltung
Ort</t>
  </si>
  <si>
    <t>Datum</t>
  </si>
  <si>
    <t>Meisterschaft</t>
  </si>
  <si>
    <t>Start-Geld</t>
  </si>
  <si>
    <t>Teilnehmer in der Klasse</t>
  </si>
  <si>
    <t>Platzierung</t>
  </si>
  <si>
    <t>Ergebnis Liste</t>
  </si>
  <si>
    <t>Wertunspunkte 
RM / NF</t>
  </si>
  <si>
    <t>Wertungspunkte
Clubmeisterschaft</t>
  </si>
  <si>
    <t>Wertungspunkte
Sportabzeichen</t>
  </si>
  <si>
    <t>Übertrag</t>
  </si>
  <si>
    <t>Alfonso</t>
  </si>
  <si>
    <t>Lavorato</t>
  </si>
  <si>
    <t>Wipfler</t>
  </si>
  <si>
    <t>Florian</t>
  </si>
  <si>
    <t>Marian</t>
  </si>
  <si>
    <t>Janssen</t>
  </si>
  <si>
    <t>K5</t>
  </si>
  <si>
    <t>RTC Fellbach</t>
  </si>
  <si>
    <t>RM</t>
  </si>
  <si>
    <t>MSC Bittenfeld</t>
  </si>
  <si>
    <t>MSC Backnang</t>
  </si>
  <si>
    <t>AMC Schw.-Gmünd</t>
  </si>
  <si>
    <t>MSC Aldingen</t>
  </si>
  <si>
    <t>MSC Allmersbach</t>
  </si>
  <si>
    <t>MSC Aalen</t>
  </si>
  <si>
    <t>AMC Welzheim</t>
  </si>
  <si>
    <t>HMC Öhringen</t>
  </si>
  <si>
    <t>MSC Herrenberg</t>
  </si>
  <si>
    <t>OC Winnenden</t>
  </si>
  <si>
    <t>MSC Riedlingen</t>
  </si>
  <si>
    <t>MSC Schorndorf/Waiblingen</t>
  </si>
  <si>
    <t>MSC Frickenhofer Höhe Eschach</t>
  </si>
  <si>
    <t>15.04.</t>
  </si>
  <si>
    <t>29.04.</t>
  </si>
  <si>
    <t>06.05.</t>
  </si>
  <si>
    <t>13.05.</t>
  </si>
  <si>
    <t>17.06.</t>
  </si>
  <si>
    <t>24.06.</t>
  </si>
  <si>
    <t>01.07.</t>
  </si>
  <si>
    <t>07.07.</t>
  </si>
  <si>
    <t>15.07.</t>
  </si>
  <si>
    <t>16.09.</t>
  </si>
  <si>
    <t>03.10.</t>
  </si>
  <si>
    <t>22.04.</t>
  </si>
  <si>
    <t>RM/Württ.</t>
  </si>
  <si>
    <t>ADP/Württ.</t>
  </si>
  <si>
    <t>MSC Altensteig</t>
  </si>
  <si>
    <t>MSC Balingen</t>
  </si>
  <si>
    <t>08.07.</t>
  </si>
  <si>
    <t>09.09.</t>
  </si>
  <si>
    <t>17.05.</t>
  </si>
  <si>
    <t>UHO/Württ.</t>
  </si>
  <si>
    <t>MSC Stgt.-Stammheim</t>
  </si>
  <si>
    <t>MSC Künzelsau</t>
  </si>
  <si>
    <t>20.05.</t>
  </si>
  <si>
    <t>10.06.</t>
  </si>
  <si>
    <t>Kart - Slalom</t>
  </si>
  <si>
    <t>Veranstaltung Ort</t>
  </si>
  <si>
    <t>Muster</t>
  </si>
  <si>
    <t>01.01.</t>
  </si>
  <si>
    <t>Platz Ges.</t>
  </si>
  <si>
    <t>Platz Kl.</t>
  </si>
  <si>
    <t>Württembergische Meisterschaft</t>
  </si>
  <si>
    <t>Baden-Württembergische Meisterschaft</t>
  </si>
  <si>
    <t>Südwestdeutsche ADAC Meisterschaft</t>
  </si>
  <si>
    <t>Deutsche DMSJ Kartslalom Meisterschaft</t>
  </si>
  <si>
    <t>Deutsche ADAC Jugendkartslalom Meisterschaft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</si>
</sst>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d/m/yy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24"/>
      <color indexed="12"/>
      <name val="Arial"/>
      <family val="2"/>
    </font>
    <font>
      <b/>
      <sz val="14"/>
      <name val="Arial"/>
      <family val="2"/>
    </font>
    <font>
      <sz val="12"/>
      <color indexed="1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0" fillId="2" borderId="1" xfId="0" applyFill="1" applyBorder="1" applyAlignment="1" applyProtection="1">
      <alignment vertical="center"/>
    </xf>
    <xf numFmtId="0" fontId="0" fillId="2" borderId="2" xfId="0" applyFill="1" applyBorder="1" applyProtection="1"/>
    <xf numFmtId="0" fontId="5" fillId="0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</xf>
    <xf numFmtId="2" fontId="3" fillId="2" borderId="5" xfId="0" applyNumberFormat="1" applyFont="1" applyFill="1" applyBorder="1" applyProtection="1"/>
    <xf numFmtId="0" fontId="4" fillId="2" borderId="6" xfId="0" applyFont="1" applyFill="1" applyBorder="1" applyProtection="1"/>
    <xf numFmtId="0" fontId="0" fillId="2" borderId="7" xfId="0" applyFill="1" applyBorder="1" applyAlignment="1" applyProtection="1">
      <alignment horizontal="center"/>
    </xf>
    <xf numFmtId="2" fontId="3" fillId="2" borderId="0" xfId="0" applyNumberFormat="1" applyFont="1" applyFill="1" applyBorder="1" applyProtection="1"/>
    <xf numFmtId="0" fontId="4" fillId="2" borderId="8" xfId="0" applyFont="1" applyFill="1" applyBorder="1" applyProtection="1"/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10" xfId="0" applyFill="1" applyBorder="1" applyProtection="1"/>
    <xf numFmtId="2" fontId="3" fillId="2" borderId="10" xfId="0" applyNumberFormat="1" applyFont="1" applyFill="1" applyBorder="1" applyProtection="1"/>
    <xf numFmtId="0" fontId="4" fillId="2" borderId="11" xfId="0" applyFont="1" applyFill="1" applyBorder="1" applyProtection="1"/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</xf>
    <xf numFmtId="2" fontId="3" fillId="2" borderId="10" xfId="0" applyNumberFormat="1" applyFont="1" applyFill="1" applyBorder="1" applyAlignment="1" applyProtection="1">
      <alignment horizontal="center"/>
    </xf>
    <xf numFmtId="2" fontId="6" fillId="2" borderId="11" xfId="0" applyNumberFormat="1" applyFont="1" applyFill="1" applyBorder="1" applyAlignment="1" applyProtection="1">
      <alignment horizontal="center"/>
    </xf>
    <xf numFmtId="0" fontId="0" fillId="2" borderId="1" xfId="0" applyFill="1" applyBorder="1" applyProtection="1"/>
    <xf numFmtId="0" fontId="0" fillId="2" borderId="12" xfId="0" applyFill="1" applyBorder="1" applyAlignment="1" applyProtection="1">
      <alignment wrapText="1"/>
    </xf>
    <xf numFmtId="164" fontId="0" fillId="2" borderId="12" xfId="0" applyNumberFormat="1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 vertical="center" textRotation="90" shrinkToFit="1"/>
    </xf>
    <xf numFmtId="44" fontId="1" fillId="2" borderId="14" xfId="2" applyFill="1" applyBorder="1" applyAlignment="1" applyProtection="1">
      <alignment horizontal="center" vertical="center" textRotation="90" shrinkToFit="1"/>
    </xf>
    <xf numFmtId="0" fontId="0" fillId="2" borderId="14" xfId="0" applyFill="1" applyBorder="1" applyAlignment="1" applyProtection="1">
      <alignment horizontal="center" vertical="center" textRotation="90" wrapText="1" shrinkToFit="1"/>
    </xf>
    <xf numFmtId="0" fontId="0" fillId="2" borderId="14" xfId="0" applyFill="1" applyBorder="1" applyAlignment="1" applyProtection="1">
      <alignment horizontal="center" vertical="center" textRotation="90" shrinkToFit="1"/>
    </xf>
    <xf numFmtId="2" fontId="3" fillId="3" borderId="15" xfId="0" applyNumberFormat="1" applyFont="1" applyFill="1" applyBorder="1" applyAlignment="1" applyProtection="1">
      <alignment horizontal="center" vertical="center" textRotation="90" wrapText="1" shrinkToFit="1"/>
    </xf>
    <xf numFmtId="2" fontId="3" fillId="4" borderId="15" xfId="0" applyNumberFormat="1" applyFont="1" applyFill="1" applyBorder="1" applyAlignment="1" applyProtection="1">
      <alignment horizontal="center" vertical="center" textRotation="90" wrapText="1" shrinkToFit="1"/>
    </xf>
    <xf numFmtId="0" fontId="6" fillId="5" borderId="16" xfId="0" applyFont="1" applyFill="1" applyBorder="1" applyAlignment="1" applyProtection="1">
      <alignment horizontal="center" vertical="center" textRotation="90" wrapText="1" shrinkToFit="1"/>
    </xf>
    <xf numFmtId="2" fontId="3" fillId="3" borderId="17" xfId="0" applyNumberFormat="1" applyFont="1" applyFill="1" applyBorder="1" applyAlignment="1" applyProtection="1">
      <alignment horizontal="center" vertical="center" textRotation="90" wrapText="1" shrinkToFit="1"/>
    </xf>
    <xf numFmtId="2" fontId="3" fillId="4" borderId="18" xfId="0" applyNumberFormat="1" applyFont="1" applyFill="1" applyBorder="1" applyAlignment="1" applyProtection="1">
      <alignment horizontal="center" vertical="center" textRotation="90" wrapText="1" shrinkToFit="1"/>
    </xf>
    <xf numFmtId="0" fontId="6" fillId="5" borderId="19" xfId="0" applyFont="1" applyFill="1" applyBorder="1" applyAlignment="1" applyProtection="1">
      <alignment horizontal="center" vertical="center" textRotation="90" wrapText="1" shrinkToFit="1"/>
    </xf>
    <xf numFmtId="0" fontId="5" fillId="2" borderId="20" xfId="0" applyFont="1" applyFill="1" applyBorder="1" applyProtection="1"/>
    <xf numFmtId="0" fontId="5" fillId="2" borderId="21" xfId="0" applyFont="1" applyFill="1" applyBorder="1" applyProtection="1"/>
    <xf numFmtId="0" fontId="5" fillId="0" borderId="17" xfId="0" applyFont="1" applyFill="1" applyBorder="1" applyProtection="1"/>
    <xf numFmtId="164" fontId="5" fillId="0" borderId="17" xfId="0" applyNumberFormat="1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44" fontId="2" fillId="0" borderId="17" xfId="1" applyFont="1" applyFill="1" applyBorder="1" applyProtection="1"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2" fontId="9" fillId="3" borderId="17" xfId="0" applyNumberFormat="1" applyFont="1" applyFill="1" applyBorder="1" applyAlignment="1" applyProtection="1">
      <alignment horizontal="center"/>
    </xf>
    <xf numFmtId="2" fontId="9" fillId="4" borderId="18" xfId="0" applyNumberFormat="1" applyFont="1" applyFill="1" applyBorder="1" applyAlignment="1" applyProtection="1">
      <alignment horizontal="center"/>
    </xf>
    <xf numFmtId="0" fontId="10" fillId="5" borderId="19" xfId="0" applyFont="1" applyFill="1" applyBorder="1" applyAlignment="1" applyProtection="1">
      <alignment horizontal="center"/>
    </xf>
    <xf numFmtId="0" fontId="5" fillId="2" borderId="20" xfId="0" applyFont="1" applyFill="1" applyBorder="1" applyProtection="1">
      <protection locked="0"/>
    </xf>
    <xf numFmtId="0" fontId="5" fillId="2" borderId="21" xfId="0" applyFont="1" applyFill="1" applyBorder="1" applyProtection="1">
      <protection locked="0"/>
    </xf>
    <xf numFmtId="0" fontId="5" fillId="0" borderId="17" xfId="0" applyFont="1" applyFill="1" applyBorder="1" applyProtection="1">
      <protection locked="0"/>
    </xf>
    <xf numFmtId="164" fontId="5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2" fontId="3" fillId="0" borderId="0" xfId="0" applyNumberFormat="1" applyFont="1" applyFill="1" applyProtection="1"/>
    <xf numFmtId="0" fontId="4" fillId="0" borderId="0" xfId="0" applyFont="1" applyFill="1" applyProtection="1"/>
    <xf numFmtId="44" fontId="1" fillId="2" borderId="11" xfId="1" applyFill="1" applyBorder="1" applyProtection="1"/>
    <xf numFmtId="44" fontId="5" fillId="0" borderId="17" xfId="1" applyFont="1" applyFill="1" applyBorder="1" applyProtection="1">
      <protection locked="0"/>
    </xf>
    <xf numFmtId="0" fontId="11" fillId="0" borderId="17" xfId="0" applyFont="1" applyFill="1" applyBorder="1" applyProtection="1"/>
    <xf numFmtId="0" fontId="0" fillId="0" borderId="0" xfId="0" applyAlignment="1">
      <alignment horizontal="center"/>
    </xf>
    <xf numFmtId="164" fontId="11" fillId="0" borderId="17" xfId="0" applyNumberFormat="1" applyFont="1" applyFill="1" applyBorder="1" applyAlignment="1" applyProtection="1">
      <alignment horizontal="center"/>
    </xf>
    <xf numFmtId="0" fontId="11" fillId="0" borderId="17" xfId="0" applyFont="1" applyFill="1" applyBorder="1" applyAlignment="1" applyProtection="1">
      <alignment horizontal="center"/>
    </xf>
    <xf numFmtId="2" fontId="12" fillId="3" borderId="17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2" fontId="3" fillId="0" borderId="0" xfId="0" applyNumberFormat="1" applyFont="1" applyFill="1" applyBorder="1" applyProtection="1"/>
    <xf numFmtId="0" fontId="2" fillId="0" borderId="3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Protection="1"/>
    <xf numFmtId="0" fontId="0" fillId="2" borderId="0" xfId="0" applyFill="1" applyAlignment="1">
      <alignment horizontal="center"/>
    </xf>
    <xf numFmtId="0" fontId="0" fillId="2" borderId="12" xfId="0" applyFill="1" applyBorder="1"/>
    <xf numFmtId="0" fontId="0" fillId="0" borderId="6" xfId="0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/>
    <xf numFmtId="0" fontId="0" fillId="2" borderId="0" xfId="0" applyFill="1" applyBorder="1" applyAlignment="1">
      <alignment horizontal="center"/>
    </xf>
    <xf numFmtId="0" fontId="0" fillId="2" borderId="23" xfId="0" applyFill="1" applyBorder="1"/>
    <xf numFmtId="0" fontId="8" fillId="0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/>
    </xf>
    <xf numFmtId="44" fontId="1" fillId="2" borderId="12" xfId="1" applyFill="1" applyBorder="1" applyProtection="1"/>
    <xf numFmtId="2" fontId="3" fillId="2" borderId="12" xfId="0" applyNumberFormat="1" applyFont="1" applyFill="1" applyBorder="1" applyAlignment="1" applyProtection="1">
      <alignment horizontal="center"/>
    </xf>
    <xf numFmtId="0" fontId="0" fillId="0" borderId="12" xfId="0" applyBorder="1" applyProtection="1"/>
    <xf numFmtId="0" fontId="0" fillId="2" borderId="12" xfId="0" applyFill="1" applyBorder="1" applyAlignment="1" applyProtection="1">
      <alignment horizontal="center" vertical="center" textRotation="90" shrinkToFit="1"/>
    </xf>
    <xf numFmtId="44" fontId="1" fillId="2" borderId="12" xfId="2" applyFill="1" applyBorder="1" applyAlignment="1" applyProtection="1">
      <alignment horizontal="center" vertical="center" textRotation="90" shrinkToFit="1"/>
    </xf>
    <xf numFmtId="0" fontId="0" fillId="2" borderId="12" xfId="0" applyFill="1" applyBorder="1" applyAlignment="1" applyProtection="1">
      <alignment horizontal="center" vertical="center" textRotation="90" wrapText="1" shrinkToFit="1"/>
    </xf>
    <xf numFmtId="0" fontId="0" fillId="6" borderId="12" xfId="0" applyFill="1" applyBorder="1" applyAlignment="1" applyProtection="1">
      <alignment horizontal="center" vertical="center" textRotation="90" shrinkToFit="1"/>
    </xf>
    <xf numFmtId="2" fontId="3" fillId="4" borderId="12" xfId="0" applyNumberFormat="1" applyFont="1" applyFill="1" applyBorder="1" applyAlignment="1" applyProtection="1">
      <alignment horizontal="center" vertical="center" textRotation="90" wrapText="1" shrinkToFit="1"/>
    </xf>
    <xf numFmtId="0" fontId="5" fillId="2" borderId="2" xfId="0" applyFont="1" applyFill="1" applyBorder="1" applyProtection="1"/>
    <xf numFmtId="0" fontId="5" fillId="5" borderId="12" xfId="0" applyFont="1" applyFill="1" applyBorder="1" applyProtection="1"/>
    <xf numFmtId="164" fontId="5" fillId="5" borderId="12" xfId="0" applyNumberFormat="1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44" fontId="5" fillId="5" borderId="12" xfId="0" applyNumberFormat="1" applyFont="1" applyFill="1" applyBorder="1" applyProtection="1"/>
    <xf numFmtId="2" fontId="9" fillId="4" borderId="12" xfId="0" applyNumberFormat="1" applyFont="1" applyFill="1" applyBorder="1" applyAlignment="1" applyProtection="1">
      <alignment horizontal="center"/>
    </xf>
    <xf numFmtId="0" fontId="2" fillId="0" borderId="12" xfId="0" applyFont="1" applyBorder="1" applyProtection="1"/>
    <xf numFmtId="0" fontId="5" fillId="0" borderId="12" xfId="0" applyFont="1" applyFill="1" applyBorder="1" applyProtection="1"/>
    <xf numFmtId="0" fontId="2" fillId="0" borderId="0" xfId="0" applyFont="1"/>
    <xf numFmtId="0" fontId="5" fillId="0" borderId="12" xfId="0" applyFont="1" applyBorder="1" applyProtection="1"/>
    <xf numFmtId="164" fontId="5" fillId="0" borderId="12" xfId="0" applyNumberFormat="1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44" fontId="5" fillId="0" borderId="12" xfId="0" applyNumberFormat="1" applyFont="1" applyBorder="1" applyProtection="1"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2" fillId="0" borderId="12" xfId="0" applyFont="1" applyBorder="1"/>
    <xf numFmtId="164" fontId="5" fillId="0" borderId="12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wrapText="1"/>
    </xf>
    <xf numFmtId="0" fontId="5" fillId="2" borderId="2" xfId="0" applyFont="1" applyFill="1" applyBorder="1" applyProtection="1"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44" fontId="5" fillId="0" borderId="12" xfId="0" applyNumberFormat="1" applyFont="1" applyBorder="1" applyAlignment="1" applyProtection="1">
      <alignment horizontal="center"/>
      <protection locked="0"/>
    </xf>
    <xf numFmtId="0" fontId="5" fillId="2" borderId="1" xfId="0" applyFont="1" applyFill="1" applyBorder="1" applyProtection="1"/>
    <xf numFmtId="0" fontId="5" fillId="0" borderId="12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164" fontId="5" fillId="0" borderId="12" xfId="0" applyNumberFormat="1" applyFont="1" applyFill="1" applyBorder="1" applyAlignment="1" applyProtection="1">
      <alignment horizontal="left"/>
    </xf>
    <xf numFmtId="0" fontId="5" fillId="2" borderId="22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4" fontId="2" fillId="0" borderId="0" xfId="1" applyFont="1" applyFill="1" applyBorder="1" applyProtection="1">
      <protection locked="0"/>
    </xf>
    <xf numFmtId="0" fontId="5" fillId="0" borderId="0" xfId="0" applyFont="1" applyFill="1" applyBorder="1" applyProtection="1"/>
    <xf numFmtId="0" fontId="5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/>
    <xf numFmtId="0" fontId="5" fillId="0" borderId="12" xfId="0" applyFont="1" applyBorder="1"/>
    <xf numFmtId="44" fontId="5" fillId="0" borderId="12" xfId="1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5" fillId="0" borderId="3" xfId="0" applyFont="1" applyBorder="1" applyProtection="1"/>
    <xf numFmtId="0" fontId="5" fillId="0" borderId="8" xfId="0" applyFont="1" applyFill="1" applyBorder="1" applyProtection="1"/>
    <xf numFmtId="0" fontId="6" fillId="4" borderId="2" xfId="0" applyFont="1" applyFill="1" applyBorder="1" applyAlignment="1" applyProtection="1">
      <alignment horizontal="center" vertical="center"/>
    </xf>
    <xf numFmtId="49" fontId="7" fillId="7" borderId="4" xfId="0" applyNumberFormat="1" applyFont="1" applyFill="1" applyBorder="1" applyAlignment="1" applyProtection="1">
      <alignment horizontal="center" vertical="center"/>
    </xf>
    <xf numFmtId="0" fontId="0" fillId="7" borderId="5" xfId="0" applyFill="1" applyBorder="1" applyAlignment="1" applyProtection="1">
      <alignment horizontal="center" vertical="center"/>
    </xf>
    <xf numFmtId="0" fontId="0" fillId="7" borderId="6" xfId="0" applyFill="1" applyBorder="1" applyAlignment="1" applyProtection="1">
      <alignment horizontal="center" vertical="center"/>
    </xf>
    <xf numFmtId="0" fontId="0" fillId="7" borderId="9" xfId="0" applyFill="1" applyBorder="1" applyAlignment="1" applyProtection="1">
      <alignment horizontal="center" vertical="center"/>
    </xf>
    <xf numFmtId="0" fontId="0" fillId="7" borderId="10" xfId="0" applyFill="1" applyBorder="1" applyAlignment="1" applyProtection="1">
      <alignment horizontal="center" vertical="center"/>
    </xf>
    <xf numFmtId="0" fontId="0" fillId="7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right"/>
    </xf>
    <xf numFmtId="0" fontId="0" fillId="2" borderId="9" xfId="0" applyFill="1" applyBorder="1" applyAlignment="1" applyProtection="1">
      <alignment horizontal="right"/>
    </xf>
    <xf numFmtId="0" fontId="0" fillId="2" borderId="10" xfId="0" applyFill="1" applyBorder="1" applyAlignment="1" applyProtection="1">
      <alignment horizontal="right"/>
    </xf>
    <xf numFmtId="0" fontId="0" fillId="2" borderId="9" xfId="0" applyFill="1" applyBorder="1" applyAlignment="1" applyProtection="1">
      <alignment horizontal="right" vertical="center"/>
    </xf>
    <xf numFmtId="0" fontId="0" fillId="2" borderId="10" xfId="0" applyFill="1" applyBorder="1" applyAlignment="1" applyProtection="1">
      <alignment horizontal="right" vertical="center"/>
    </xf>
    <xf numFmtId="0" fontId="0" fillId="2" borderId="13" xfId="0" applyFill="1" applyBorder="1" applyAlignment="1" applyProtection="1">
      <alignment horizontal="right" vertical="center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X59"/>
  <sheetViews>
    <sheetView tabSelected="1" workbookViewId="0">
      <selection activeCell="I17" sqref="I17"/>
    </sheetView>
  </sheetViews>
  <sheetFormatPr baseColWidth="10" defaultColWidth="9.21875" defaultRowHeight="13.2" x14ac:dyDescent="0.25"/>
  <cols>
    <col min="1" max="1" width="4.21875" style="49" customWidth="1"/>
    <col min="2" max="2" width="6.77734375" style="49" customWidth="1"/>
    <col min="3" max="3" width="44.5546875" style="49" customWidth="1"/>
    <col min="4" max="4" width="11.44140625" style="50" customWidth="1"/>
    <col min="5" max="5" width="12.44140625" style="50" customWidth="1"/>
    <col min="6" max="6" width="11.21875" style="49" customWidth="1"/>
    <col min="7" max="8" width="6.77734375" style="49" customWidth="1"/>
    <col min="9" max="9" width="7" style="49" customWidth="1"/>
    <col min="10" max="10" width="7.77734375" style="56" customWidth="1"/>
    <col min="11" max="11" width="8.77734375" style="51" customWidth="1"/>
    <col min="12" max="22" width="11.44140625" hidden="1" customWidth="1"/>
    <col min="23" max="23" width="10.5546875" customWidth="1"/>
  </cols>
  <sheetData>
    <row r="1" spans="1:23" ht="15" x14ac:dyDescent="0.25">
      <c r="A1" s="1" t="s">
        <v>0</v>
      </c>
      <c r="B1" s="64"/>
      <c r="C1" s="3"/>
      <c r="D1" s="4"/>
      <c r="E1" s="128"/>
      <c r="F1" s="128"/>
      <c r="G1" s="128"/>
      <c r="H1" s="128"/>
      <c r="I1" s="128"/>
      <c r="J1" s="65"/>
      <c r="K1" s="5"/>
      <c r="W1" s="66"/>
    </row>
    <row r="2" spans="1:23" ht="15" x14ac:dyDescent="0.25">
      <c r="A2" s="1" t="s">
        <v>2</v>
      </c>
      <c r="B2" s="64"/>
      <c r="C2" s="3"/>
      <c r="D2" s="7"/>
      <c r="E2" s="129" t="s">
        <v>65</v>
      </c>
      <c r="F2" s="130"/>
      <c r="G2" s="130"/>
      <c r="H2" s="130"/>
      <c r="I2" s="131"/>
      <c r="J2" s="65"/>
      <c r="K2" s="8"/>
      <c r="W2" s="66"/>
    </row>
    <row r="3" spans="1:23" x14ac:dyDescent="0.25">
      <c r="A3" s="1" t="s">
        <v>4</v>
      </c>
      <c r="B3" s="64"/>
      <c r="C3" s="63"/>
      <c r="D3" s="7"/>
      <c r="E3" s="132"/>
      <c r="F3" s="133"/>
      <c r="G3" s="133"/>
      <c r="H3" s="133"/>
      <c r="I3" s="134"/>
      <c r="J3" s="65"/>
      <c r="K3" s="8"/>
      <c r="W3" s="66"/>
    </row>
    <row r="4" spans="1:23" x14ac:dyDescent="0.25">
      <c r="A4" s="1" t="s">
        <v>5</v>
      </c>
      <c r="B4" s="64"/>
      <c r="C4" s="67"/>
      <c r="D4" s="7"/>
      <c r="E4" s="19"/>
      <c r="F4" s="68"/>
      <c r="G4" s="68"/>
      <c r="H4" s="68"/>
      <c r="I4" s="68"/>
      <c r="J4" s="69"/>
      <c r="K4" s="8"/>
      <c r="W4" s="70"/>
    </row>
    <row r="5" spans="1:23" ht="17.399999999999999" x14ac:dyDescent="0.25">
      <c r="A5" s="16" t="s">
        <v>6</v>
      </c>
      <c r="B5" s="64"/>
      <c r="C5" s="71">
        <v>2020</v>
      </c>
      <c r="D5" s="72"/>
      <c r="E5" s="72"/>
      <c r="F5" s="73">
        <f>SUM(F8:F25)</f>
        <v>0</v>
      </c>
      <c r="G5" s="135" t="s">
        <v>7</v>
      </c>
      <c r="H5" s="135"/>
      <c r="I5" s="135"/>
      <c r="J5" s="72"/>
      <c r="K5" s="74">
        <f>SUM(K8:K25,K30,K31)</f>
        <v>0</v>
      </c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64"/>
    </row>
    <row r="6" spans="1:23" ht="113.25" customHeight="1" x14ac:dyDescent="0.25">
      <c r="A6" s="22"/>
      <c r="B6" s="2"/>
      <c r="C6" s="23" t="s">
        <v>66</v>
      </c>
      <c r="D6" s="24" t="s">
        <v>9</v>
      </c>
      <c r="E6" s="76" t="s">
        <v>10</v>
      </c>
      <c r="F6" s="77" t="s">
        <v>11</v>
      </c>
      <c r="G6" s="78" t="s">
        <v>12</v>
      </c>
      <c r="H6" s="76" t="s">
        <v>13</v>
      </c>
      <c r="I6" s="76"/>
      <c r="J6" s="79"/>
      <c r="K6" s="80" t="s">
        <v>16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24"/>
    </row>
    <row r="7" spans="1:23" s="89" customFormat="1" ht="15" x14ac:dyDescent="0.25">
      <c r="A7" s="35">
        <v>0</v>
      </c>
      <c r="B7" s="81">
        <v>0</v>
      </c>
      <c r="C7" s="82" t="s">
        <v>67</v>
      </c>
      <c r="D7" s="83" t="s">
        <v>68</v>
      </c>
      <c r="E7" s="84"/>
      <c r="F7" s="85">
        <v>7</v>
      </c>
      <c r="G7" s="84">
        <v>10</v>
      </c>
      <c r="H7" s="84">
        <v>5</v>
      </c>
      <c r="I7" s="82"/>
      <c r="J7" s="84"/>
      <c r="K7" s="86">
        <f t="shared" ref="K7:K57" si="0">IF(H7="","",IF(H7&gt;G7,"Fehler",50.5+(G7/2)-H7))</f>
        <v>50.5</v>
      </c>
      <c r="L7" s="87"/>
      <c r="M7" s="87">
        <f t="shared" ref="M7:M57" si="1">IF(H7=1,6,0)</f>
        <v>0</v>
      </c>
      <c r="N7" s="87">
        <f t="shared" ref="N7:N57" si="2">IF(H7=2,5,0)</f>
        <v>0</v>
      </c>
      <c r="O7" s="87">
        <f t="shared" ref="O7:O57" si="3">IF(H7=3,4.5,0)</f>
        <v>0</v>
      </c>
      <c r="P7" s="87">
        <f t="shared" ref="P7:P57" si="4">IF(H7=4,4,0)</f>
        <v>0</v>
      </c>
      <c r="Q7" s="87">
        <f t="shared" ref="Q7:Q57" si="5">IF(H7=5,3.5,0)</f>
        <v>3.5</v>
      </c>
      <c r="R7" s="87">
        <f t="shared" ref="R7:R57" si="6">IF(H7=6,3,0)</f>
        <v>0</v>
      </c>
      <c r="S7" s="87">
        <f t="shared" ref="S7:S57" si="7">IF(H7=7,2.5,0)</f>
        <v>0</v>
      </c>
      <c r="T7" s="87">
        <f t="shared" ref="T7:T57" si="8">IF(H7=8,2,0)</f>
        <v>0</v>
      </c>
      <c r="U7" s="87">
        <f t="shared" ref="U7:U57" si="9">IF(H7=9,1.5,0)</f>
        <v>0</v>
      </c>
      <c r="V7" s="87">
        <f t="shared" ref="V7:V57" si="10">IF(H7=10,1,0)</f>
        <v>0</v>
      </c>
      <c r="W7" s="88"/>
    </row>
    <row r="8" spans="1:23" s="89" customFormat="1" ht="15" x14ac:dyDescent="0.25">
      <c r="A8" s="35">
        <v>1</v>
      </c>
      <c r="B8" s="81">
        <v>1</v>
      </c>
      <c r="C8" s="90"/>
      <c r="D8" s="91"/>
      <c r="E8" s="92"/>
      <c r="F8" s="93"/>
      <c r="G8" s="94"/>
      <c r="H8" s="94"/>
      <c r="I8" s="88"/>
      <c r="J8" s="95"/>
      <c r="K8" s="86" t="str">
        <f t="shared" si="0"/>
        <v/>
      </c>
      <c r="L8" s="96"/>
      <c r="M8" s="96">
        <f t="shared" si="1"/>
        <v>0</v>
      </c>
      <c r="N8" s="96">
        <f t="shared" si="2"/>
        <v>0</v>
      </c>
      <c r="O8" s="96">
        <f t="shared" si="3"/>
        <v>0</v>
      </c>
      <c r="P8" s="96">
        <f t="shared" si="4"/>
        <v>0</v>
      </c>
      <c r="Q8" s="96">
        <f t="shared" si="5"/>
        <v>0</v>
      </c>
      <c r="R8" s="96">
        <f t="shared" si="6"/>
        <v>0</v>
      </c>
      <c r="S8" s="96">
        <f t="shared" si="7"/>
        <v>0</v>
      </c>
      <c r="T8" s="96">
        <f t="shared" si="8"/>
        <v>0</v>
      </c>
      <c r="U8" s="96">
        <f t="shared" si="9"/>
        <v>0</v>
      </c>
      <c r="V8" s="96">
        <f t="shared" si="10"/>
        <v>0</v>
      </c>
      <c r="W8" s="88"/>
    </row>
    <row r="9" spans="1:23" s="89" customFormat="1" ht="15" customHeight="1" x14ac:dyDescent="0.25">
      <c r="A9" s="35">
        <v>2</v>
      </c>
      <c r="B9" s="81">
        <v>2</v>
      </c>
      <c r="C9" s="90"/>
      <c r="D9" s="91"/>
      <c r="E9" s="92"/>
      <c r="F9" s="93"/>
      <c r="G9" s="94"/>
      <c r="H9" s="94"/>
      <c r="I9" s="88"/>
      <c r="J9" s="95"/>
      <c r="K9" s="86" t="str">
        <f t="shared" si="0"/>
        <v/>
      </c>
      <c r="L9" s="96"/>
      <c r="M9" s="96">
        <f t="shared" si="1"/>
        <v>0</v>
      </c>
      <c r="N9" s="96">
        <f t="shared" si="2"/>
        <v>0</v>
      </c>
      <c r="O9" s="96">
        <f t="shared" si="3"/>
        <v>0</v>
      </c>
      <c r="P9" s="96">
        <f t="shared" si="4"/>
        <v>0</v>
      </c>
      <c r="Q9" s="96">
        <f t="shared" si="5"/>
        <v>0</v>
      </c>
      <c r="R9" s="96">
        <f t="shared" si="6"/>
        <v>0</v>
      </c>
      <c r="S9" s="96">
        <f t="shared" si="7"/>
        <v>0</v>
      </c>
      <c r="T9" s="96">
        <f t="shared" si="8"/>
        <v>0</v>
      </c>
      <c r="U9" s="96">
        <f t="shared" si="9"/>
        <v>0</v>
      </c>
      <c r="V9" s="96">
        <f t="shared" si="10"/>
        <v>0</v>
      </c>
      <c r="W9" s="88"/>
    </row>
    <row r="10" spans="1:23" s="89" customFormat="1" ht="15" customHeight="1" x14ac:dyDescent="0.25">
      <c r="A10" s="35">
        <v>3</v>
      </c>
      <c r="B10" s="81">
        <v>3</v>
      </c>
      <c r="C10" s="126"/>
      <c r="D10" s="91"/>
      <c r="E10" s="92"/>
      <c r="F10" s="93"/>
      <c r="G10" s="94"/>
      <c r="H10" s="94"/>
      <c r="I10" s="88"/>
      <c r="J10" s="95"/>
      <c r="K10" s="86" t="str">
        <f t="shared" si="0"/>
        <v/>
      </c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88"/>
    </row>
    <row r="11" spans="1:23" s="89" customFormat="1" ht="15" x14ac:dyDescent="0.25">
      <c r="A11" s="35">
        <v>4</v>
      </c>
      <c r="B11" s="81">
        <v>4</v>
      </c>
      <c r="C11" s="115"/>
      <c r="D11" s="91"/>
      <c r="E11" s="92"/>
      <c r="F11" s="93"/>
      <c r="G11" s="94"/>
      <c r="H11" s="94"/>
      <c r="I11" s="88"/>
      <c r="J11" s="95"/>
      <c r="K11" s="86" t="str">
        <f t="shared" si="0"/>
        <v/>
      </c>
      <c r="L11" s="96"/>
      <c r="M11" s="96">
        <f t="shared" si="1"/>
        <v>0</v>
      </c>
      <c r="N11" s="96">
        <f t="shared" si="2"/>
        <v>0</v>
      </c>
      <c r="O11" s="96">
        <f t="shared" si="3"/>
        <v>0</v>
      </c>
      <c r="P11" s="96">
        <f t="shared" si="4"/>
        <v>0</v>
      </c>
      <c r="Q11" s="96">
        <f t="shared" si="5"/>
        <v>0</v>
      </c>
      <c r="R11" s="96">
        <f t="shared" si="6"/>
        <v>0</v>
      </c>
      <c r="S11" s="96">
        <f t="shared" si="7"/>
        <v>0</v>
      </c>
      <c r="T11" s="96">
        <f t="shared" si="8"/>
        <v>0</v>
      </c>
      <c r="U11" s="96">
        <f t="shared" si="9"/>
        <v>0</v>
      </c>
      <c r="V11" s="96">
        <f t="shared" si="10"/>
        <v>0</v>
      </c>
      <c r="W11" s="88"/>
    </row>
    <row r="12" spans="1:23" s="89" customFormat="1" ht="15" x14ac:dyDescent="0.25">
      <c r="A12" s="35">
        <v>5</v>
      </c>
      <c r="B12" s="81">
        <v>5</v>
      </c>
      <c r="C12" s="90"/>
      <c r="D12" s="91"/>
      <c r="E12" s="92"/>
      <c r="F12" s="93"/>
      <c r="G12" s="94"/>
      <c r="H12" s="94"/>
      <c r="I12" s="88"/>
      <c r="J12" s="95"/>
      <c r="K12" s="86" t="str">
        <f t="shared" si="0"/>
        <v/>
      </c>
      <c r="L12" s="96"/>
      <c r="M12" s="96">
        <f t="shared" si="1"/>
        <v>0</v>
      </c>
      <c r="N12" s="96">
        <f t="shared" si="2"/>
        <v>0</v>
      </c>
      <c r="O12" s="96">
        <f t="shared" si="3"/>
        <v>0</v>
      </c>
      <c r="P12" s="96">
        <f t="shared" si="4"/>
        <v>0</v>
      </c>
      <c r="Q12" s="96">
        <f t="shared" si="5"/>
        <v>0</v>
      </c>
      <c r="R12" s="96">
        <f t="shared" si="6"/>
        <v>0</v>
      </c>
      <c r="S12" s="96">
        <f t="shared" si="7"/>
        <v>0</v>
      </c>
      <c r="T12" s="96">
        <f t="shared" si="8"/>
        <v>0</v>
      </c>
      <c r="U12" s="96">
        <f t="shared" si="9"/>
        <v>0</v>
      </c>
      <c r="V12" s="96">
        <f t="shared" si="10"/>
        <v>0</v>
      </c>
      <c r="W12" s="88"/>
    </row>
    <row r="13" spans="1:23" s="89" customFormat="1" ht="15" x14ac:dyDescent="0.25">
      <c r="A13" s="35">
        <v>6</v>
      </c>
      <c r="B13" s="81">
        <v>6</v>
      </c>
      <c r="C13" s="90"/>
      <c r="D13" s="91"/>
      <c r="E13" s="92"/>
      <c r="F13" s="93"/>
      <c r="G13" s="94"/>
      <c r="H13" s="94"/>
      <c r="I13" s="88"/>
      <c r="J13" s="95"/>
      <c r="K13" s="86" t="str">
        <f t="shared" si="0"/>
        <v/>
      </c>
      <c r="L13" s="96"/>
      <c r="M13" s="96">
        <f t="shared" si="1"/>
        <v>0</v>
      </c>
      <c r="N13" s="96">
        <f t="shared" si="2"/>
        <v>0</v>
      </c>
      <c r="O13" s="96">
        <f t="shared" si="3"/>
        <v>0</v>
      </c>
      <c r="P13" s="96">
        <f t="shared" si="4"/>
        <v>0</v>
      </c>
      <c r="Q13" s="96">
        <f t="shared" si="5"/>
        <v>0</v>
      </c>
      <c r="R13" s="96">
        <f t="shared" si="6"/>
        <v>0</v>
      </c>
      <c r="S13" s="96">
        <f t="shared" si="7"/>
        <v>0</v>
      </c>
      <c r="T13" s="96">
        <f t="shared" si="8"/>
        <v>0</v>
      </c>
      <c r="U13" s="96">
        <f t="shared" si="9"/>
        <v>0</v>
      </c>
      <c r="V13" s="96">
        <f t="shared" si="10"/>
        <v>0</v>
      </c>
      <c r="W13" s="88"/>
    </row>
    <row r="14" spans="1:23" s="89" customFormat="1" ht="15" x14ac:dyDescent="0.25">
      <c r="A14" s="35">
        <v>7</v>
      </c>
      <c r="B14" s="81">
        <v>7</v>
      </c>
      <c r="C14" s="88"/>
      <c r="D14" s="91"/>
      <c r="E14" s="92"/>
      <c r="F14" s="93"/>
      <c r="G14" s="94"/>
      <c r="H14" s="94"/>
      <c r="I14" s="88"/>
      <c r="J14" s="95"/>
      <c r="K14" s="86" t="str">
        <f t="shared" si="0"/>
        <v/>
      </c>
      <c r="L14" s="96"/>
      <c r="M14" s="96">
        <f>IF(H14=1,6,0)</f>
        <v>0</v>
      </c>
      <c r="N14" s="96">
        <f>IF(H14=2,5,0)</f>
        <v>0</v>
      </c>
      <c r="O14" s="96">
        <f>IF(H14=3,4.5,0)</f>
        <v>0</v>
      </c>
      <c r="P14" s="96">
        <f>IF(H14=4,4,0)</f>
        <v>0</v>
      </c>
      <c r="Q14" s="96">
        <f>IF(H14=5,3.5,0)</f>
        <v>0</v>
      </c>
      <c r="R14" s="96">
        <f>IF(H14=6,3,0)</f>
        <v>0</v>
      </c>
      <c r="S14" s="96">
        <f>IF(H14=7,2.5,0)</f>
        <v>0</v>
      </c>
      <c r="T14" s="96">
        <f>IF(H14=8,2,0)</f>
        <v>0</v>
      </c>
      <c r="U14" s="96">
        <f>IF(H14=9,1.5,0)</f>
        <v>0</v>
      </c>
      <c r="V14" s="96">
        <f>IF(H14=10,1,0)</f>
        <v>0</v>
      </c>
      <c r="W14" s="88"/>
    </row>
    <row r="15" spans="1:23" s="89" customFormat="1" ht="15" x14ac:dyDescent="0.25">
      <c r="A15" s="35">
        <v>8</v>
      </c>
      <c r="B15" s="81">
        <v>8</v>
      </c>
      <c r="C15" s="90"/>
      <c r="D15" s="91"/>
      <c r="E15" s="92"/>
      <c r="F15" s="93"/>
      <c r="G15" s="94"/>
      <c r="H15" s="94"/>
      <c r="I15" s="88"/>
      <c r="J15" s="95"/>
      <c r="K15" s="86" t="str">
        <f t="shared" si="0"/>
        <v/>
      </c>
      <c r="L15" s="96"/>
      <c r="M15" s="96">
        <f t="shared" si="1"/>
        <v>0</v>
      </c>
      <c r="N15" s="96">
        <f t="shared" si="2"/>
        <v>0</v>
      </c>
      <c r="O15" s="96">
        <f t="shared" si="3"/>
        <v>0</v>
      </c>
      <c r="P15" s="96">
        <f t="shared" si="4"/>
        <v>0</v>
      </c>
      <c r="Q15" s="96">
        <f t="shared" si="5"/>
        <v>0</v>
      </c>
      <c r="R15" s="96">
        <f t="shared" si="6"/>
        <v>0</v>
      </c>
      <c r="S15" s="96">
        <f t="shared" si="7"/>
        <v>0</v>
      </c>
      <c r="T15" s="96">
        <f t="shared" si="8"/>
        <v>0</v>
      </c>
      <c r="U15" s="96">
        <f t="shared" si="9"/>
        <v>0</v>
      </c>
      <c r="V15" s="96">
        <f t="shared" si="10"/>
        <v>0</v>
      </c>
      <c r="W15" s="88"/>
    </row>
    <row r="16" spans="1:23" s="89" customFormat="1" ht="15" x14ac:dyDescent="0.25">
      <c r="A16" s="35">
        <v>9</v>
      </c>
      <c r="B16" s="81">
        <v>9</v>
      </c>
      <c r="C16" s="127"/>
      <c r="D16" s="91"/>
      <c r="E16" s="92"/>
      <c r="F16" s="93"/>
      <c r="G16" s="94"/>
      <c r="H16" s="94"/>
      <c r="I16" s="88"/>
      <c r="J16" s="95"/>
      <c r="K16" s="86" t="str">
        <f t="shared" si="0"/>
        <v/>
      </c>
      <c r="L16" s="96"/>
      <c r="M16" s="96">
        <f t="shared" si="1"/>
        <v>0</v>
      </c>
      <c r="N16" s="96">
        <f t="shared" si="2"/>
        <v>0</v>
      </c>
      <c r="O16" s="96">
        <f t="shared" si="3"/>
        <v>0</v>
      </c>
      <c r="P16" s="96">
        <f t="shared" si="4"/>
        <v>0</v>
      </c>
      <c r="Q16" s="96">
        <f t="shared" si="5"/>
        <v>0</v>
      </c>
      <c r="R16" s="96">
        <f t="shared" si="6"/>
        <v>0</v>
      </c>
      <c r="S16" s="96">
        <f t="shared" si="7"/>
        <v>0</v>
      </c>
      <c r="T16" s="96">
        <f t="shared" si="8"/>
        <v>0</v>
      </c>
      <c r="U16" s="96">
        <f t="shared" si="9"/>
        <v>0</v>
      </c>
      <c r="V16" s="96">
        <f t="shared" si="10"/>
        <v>0</v>
      </c>
      <c r="W16" s="88"/>
    </row>
    <row r="17" spans="1:23" s="89" customFormat="1" ht="15" x14ac:dyDescent="0.25">
      <c r="A17" s="35">
        <v>10</v>
      </c>
      <c r="B17" s="81">
        <v>10</v>
      </c>
      <c r="C17" s="90"/>
      <c r="D17" s="97"/>
      <c r="E17" s="92"/>
      <c r="F17" s="93"/>
      <c r="G17" s="94"/>
      <c r="H17" s="94"/>
      <c r="I17" s="88"/>
      <c r="J17" s="95"/>
      <c r="K17" s="86" t="str">
        <f t="shared" si="0"/>
        <v/>
      </c>
      <c r="L17" s="96"/>
      <c r="M17" s="96">
        <f t="shared" si="1"/>
        <v>0</v>
      </c>
      <c r="N17" s="96">
        <f t="shared" si="2"/>
        <v>0</v>
      </c>
      <c r="O17" s="96">
        <f t="shared" si="3"/>
        <v>0</v>
      </c>
      <c r="P17" s="96">
        <f t="shared" si="4"/>
        <v>0</v>
      </c>
      <c r="Q17" s="96">
        <f t="shared" si="5"/>
        <v>0</v>
      </c>
      <c r="R17" s="96">
        <f t="shared" si="6"/>
        <v>0</v>
      </c>
      <c r="S17" s="96">
        <f t="shared" si="7"/>
        <v>0</v>
      </c>
      <c r="T17" s="96">
        <f t="shared" si="8"/>
        <v>0</v>
      </c>
      <c r="U17" s="96">
        <f t="shared" si="9"/>
        <v>0</v>
      </c>
      <c r="V17" s="96">
        <f t="shared" si="10"/>
        <v>0</v>
      </c>
      <c r="W17" s="88"/>
    </row>
    <row r="18" spans="1:23" s="89" customFormat="1" ht="15" x14ac:dyDescent="0.25">
      <c r="A18" s="35">
        <v>11</v>
      </c>
      <c r="B18" s="81">
        <v>11</v>
      </c>
      <c r="C18" s="90"/>
      <c r="D18" s="97"/>
      <c r="E18" s="92"/>
      <c r="F18" s="93"/>
      <c r="G18" s="94"/>
      <c r="H18" s="94"/>
      <c r="I18" s="88"/>
      <c r="J18" s="95"/>
      <c r="K18" s="86" t="str">
        <f t="shared" si="0"/>
        <v/>
      </c>
      <c r="L18" s="96"/>
      <c r="M18" s="96">
        <f t="shared" si="1"/>
        <v>0</v>
      </c>
      <c r="N18" s="96">
        <f t="shared" si="2"/>
        <v>0</v>
      </c>
      <c r="O18" s="96">
        <f t="shared" si="3"/>
        <v>0</v>
      </c>
      <c r="P18" s="96">
        <f t="shared" si="4"/>
        <v>0</v>
      </c>
      <c r="Q18" s="96">
        <f t="shared" si="5"/>
        <v>0</v>
      </c>
      <c r="R18" s="96">
        <f t="shared" si="6"/>
        <v>0</v>
      </c>
      <c r="S18" s="96">
        <f t="shared" si="7"/>
        <v>0</v>
      </c>
      <c r="T18" s="96">
        <f t="shared" si="8"/>
        <v>0</v>
      </c>
      <c r="U18" s="96">
        <f t="shared" si="9"/>
        <v>0</v>
      </c>
      <c r="V18" s="96">
        <f t="shared" si="10"/>
        <v>0</v>
      </c>
      <c r="W18" s="88"/>
    </row>
    <row r="19" spans="1:23" s="89" customFormat="1" ht="15" x14ac:dyDescent="0.25">
      <c r="A19" s="35">
        <v>12</v>
      </c>
      <c r="B19" s="81">
        <v>12</v>
      </c>
      <c r="C19" s="90"/>
      <c r="D19" s="97"/>
      <c r="E19" s="92"/>
      <c r="F19" s="93"/>
      <c r="G19" s="94"/>
      <c r="H19" s="94"/>
      <c r="I19" s="88"/>
      <c r="J19" s="95"/>
      <c r="K19" s="86" t="str">
        <f t="shared" si="0"/>
        <v/>
      </c>
      <c r="L19" s="96"/>
      <c r="M19" s="96">
        <f t="shared" si="1"/>
        <v>0</v>
      </c>
      <c r="N19" s="96">
        <f t="shared" si="2"/>
        <v>0</v>
      </c>
      <c r="O19" s="96">
        <f t="shared" si="3"/>
        <v>0</v>
      </c>
      <c r="P19" s="96">
        <f t="shared" si="4"/>
        <v>0</v>
      </c>
      <c r="Q19" s="96">
        <f t="shared" si="5"/>
        <v>0</v>
      </c>
      <c r="R19" s="96">
        <f t="shared" si="6"/>
        <v>0</v>
      </c>
      <c r="S19" s="96">
        <f t="shared" si="7"/>
        <v>0</v>
      </c>
      <c r="T19" s="96">
        <f t="shared" si="8"/>
        <v>0</v>
      </c>
      <c r="U19" s="96">
        <f t="shared" si="9"/>
        <v>0</v>
      </c>
      <c r="V19" s="96">
        <f t="shared" si="10"/>
        <v>0</v>
      </c>
      <c r="W19" s="88"/>
    </row>
    <row r="20" spans="1:23" s="89" customFormat="1" ht="15" x14ac:dyDescent="0.25">
      <c r="A20" s="35">
        <v>13</v>
      </c>
      <c r="B20" s="81">
        <v>13</v>
      </c>
      <c r="C20" s="127"/>
      <c r="D20" s="97"/>
      <c r="E20" s="92"/>
      <c r="F20" s="93"/>
      <c r="G20" s="94"/>
      <c r="H20" s="94"/>
      <c r="I20" s="88"/>
      <c r="J20" s="95"/>
      <c r="K20" s="86" t="str">
        <f t="shared" si="0"/>
        <v/>
      </c>
      <c r="L20" s="96"/>
      <c r="M20" s="96">
        <f t="shared" si="1"/>
        <v>0</v>
      </c>
      <c r="N20" s="96">
        <f t="shared" si="2"/>
        <v>0</v>
      </c>
      <c r="O20" s="96">
        <f t="shared" si="3"/>
        <v>0</v>
      </c>
      <c r="P20" s="96">
        <f t="shared" si="4"/>
        <v>0</v>
      </c>
      <c r="Q20" s="96">
        <f t="shared" si="5"/>
        <v>0</v>
      </c>
      <c r="R20" s="96">
        <f t="shared" si="6"/>
        <v>0</v>
      </c>
      <c r="S20" s="96">
        <f t="shared" si="7"/>
        <v>0</v>
      </c>
      <c r="T20" s="96">
        <f t="shared" si="8"/>
        <v>0</v>
      </c>
      <c r="U20" s="96">
        <f t="shared" si="9"/>
        <v>0</v>
      </c>
      <c r="V20" s="96">
        <f t="shared" si="10"/>
        <v>0</v>
      </c>
      <c r="W20" s="88"/>
    </row>
    <row r="21" spans="1:23" s="89" customFormat="1" ht="15.75" customHeight="1" x14ac:dyDescent="0.25">
      <c r="A21" s="35">
        <v>14</v>
      </c>
      <c r="B21" s="81">
        <v>14</v>
      </c>
      <c r="C21" s="98"/>
      <c r="D21" s="97"/>
      <c r="E21" s="92"/>
      <c r="F21" s="93"/>
      <c r="G21" s="94"/>
      <c r="H21" s="94"/>
      <c r="I21" s="88"/>
      <c r="J21" s="95"/>
      <c r="K21" s="86" t="str">
        <f t="shared" si="0"/>
        <v/>
      </c>
      <c r="L21" s="96"/>
      <c r="M21" s="96">
        <f t="shared" si="1"/>
        <v>0</v>
      </c>
      <c r="N21" s="96">
        <f t="shared" si="2"/>
        <v>0</v>
      </c>
      <c r="O21" s="96">
        <f t="shared" si="3"/>
        <v>0</v>
      </c>
      <c r="P21" s="96">
        <f t="shared" si="4"/>
        <v>0</v>
      </c>
      <c r="Q21" s="96">
        <f t="shared" si="5"/>
        <v>0</v>
      </c>
      <c r="R21" s="96">
        <f t="shared" si="6"/>
        <v>0</v>
      </c>
      <c r="S21" s="96">
        <f t="shared" si="7"/>
        <v>0</v>
      </c>
      <c r="T21" s="96">
        <f t="shared" si="8"/>
        <v>0</v>
      </c>
      <c r="U21" s="96">
        <f t="shared" si="9"/>
        <v>0</v>
      </c>
      <c r="V21" s="96">
        <f t="shared" si="10"/>
        <v>0</v>
      </c>
      <c r="W21" s="88"/>
    </row>
    <row r="22" spans="1:23" s="89" customFormat="1" ht="15" x14ac:dyDescent="0.25">
      <c r="A22" s="35">
        <v>12</v>
      </c>
      <c r="B22" s="99">
        <v>12</v>
      </c>
      <c r="C22" s="100"/>
      <c r="D22" s="101"/>
      <c r="E22" s="102"/>
      <c r="F22" s="103"/>
      <c r="G22" s="94"/>
      <c r="H22" s="94"/>
      <c r="I22" s="88"/>
      <c r="J22" s="95"/>
      <c r="K22" s="86" t="str">
        <f t="shared" si="0"/>
        <v/>
      </c>
      <c r="L22" s="96"/>
      <c r="M22" s="96">
        <f t="shared" si="1"/>
        <v>0</v>
      </c>
      <c r="N22" s="96">
        <f t="shared" si="2"/>
        <v>0</v>
      </c>
      <c r="O22" s="96">
        <f t="shared" si="3"/>
        <v>0</v>
      </c>
      <c r="P22" s="96">
        <f t="shared" si="4"/>
        <v>0</v>
      </c>
      <c r="Q22" s="96">
        <f t="shared" si="5"/>
        <v>0</v>
      </c>
      <c r="R22" s="96">
        <f t="shared" si="6"/>
        <v>0</v>
      </c>
      <c r="S22" s="96">
        <f t="shared" si="7"/>
        <v>0</v>
      </c>
      <c r="T22" s="96">
        <f t="shared" si="8"/>
        <v>0</v>
      </c>
      <c r="U22" s="96">
        <f t="shared" si="9"/>
        <v>0</v>
      </c>
      <c r="V22" s="96">
        <f t="shared" si="10"/>
        <v>0</v>
      </c>
      <c r="W22" s="88"/>
    </row>
    <row r="23" spans="1:23" s="89" customFormat="1" ht="15" x14ac:dyDescent="0.25">
      <c r="A23" s="35">
        <v>13</v>
      </c>
      <c r="B23" s="104">
        <v>13</v>
      </c>
      <c r="C23" s="105"/>
      <c r="D23" s="106"/>
      <c r="E23" s="106"/>
      <c r="F23" s="93"/>
      <c r="G23" s="94"/>
      <c r="H23" s="94"/>
      <c r="I23" s="88"/>
      <c r="J23" s="95"/>
      <c r="K23" s="86" t="str">
        <f t="shared" si="0"/>
        <v/>
      </c>
      <c r="L23" s="96"/>
      <c r="M23" s="96">
        <f t="shared" si="1"/>
        <v>0</v>
      </c>
      <c r="N23" s="96">
        <f t="shared" si="2"/>
        <v>0</v>
      </c>
      <c r="O23" s="96">
        <f t="shared" si="3"/>
        <v>0</v>
      </c>
      <c r="P23" s="96">
        <f t="shared" si="4"/>
        <v>0</v>
      </c>
      <c r="Q23" s="96">
        <f t="shared" si="5"/>
        <v>0</v>
      </c>
      <c r="R23" s="96">
        <f t="shared" si="6"/>
        <v>0</v>
      </c>
      <c r="S23" s="96">
        <f t="shared" si="7"/>
        <v>0</v>
      </c>
      <c r="T23" s="96">
        <f t="shared" si="8"/>
        <v>0</v>
      </c>
      <c r="U23" s="96">
        <f t="shared" si="9"/>
        <v>0</v>
      </c>
      <c r="V23" s="96">
        <f t="shared" si="10"/>
        <v>0</v>
      </c>
      <c r="W23" s="88"/>
    </row>
    <row r="24" spans="1:23" s="89" customFormat="1" ht="15" x14ac:dyDescent="0.25">
      <c r="A24" s="35">
        <v>14</v>
      </c>
      <c r="B24" s="104">
        <v>14</v>
      </c>
      <c r="C24" s="106"/>
      <c r="D24" s="106"/>
      <c r="E24" s="106"/>
      <c r="F24" s="93"/>
      <c r="G24" s="94"/>
      <c r="H24" s="94"/>
      <c r="I24" s="88"/>
      <c r="J24" s="95"/>
      <c r="K24" s="86" t="str">
        <f t="shared" si="0"/>
        <v/>
      </c>
      <c r="L24" s="96"/>
      <c r="M24" s="96">
        <f t="shared" si="1"/>
        <v>0</v>
      </c>
      <c r="N24" s="96">
        <f t="shared" si="2"/>
        <v>0</v>
      </c>
      <c r="O24" s="96">
        <f t="shared" si="3"/>
        <v>0</v>
      </c>
      <c r="P24" s="96">
        <f t="shared" si="4"/>
        <v>0</v>
      </c>
      <c r="Q24" s="96">
        <f t="shared" si="5"/>
        <v>0</v>
      </c>
      <c r="R24" s="96">
        <f t="shared" si="6"/>
        <v>0</v>
      </c>
      <c r="S24" s="96">
        <f t="shared" si="7"/>
        <v>0</v>
      </c>
      <c r="T24" s="96">
        <f t="shared" si="8"/>
        <v>0</v>
      </c>
      <c r="U24" s="96">
        <f t="shared" si="9"/>
        <v>0</v>
      </c>
      <c r="V24" s="96">
        <f t="shared" si="10"/>
        <v>0</v>
      </c>
      <c r="W24" s="88"/>
    </row>
    <row r="25" spans="1:23" s="89" customFormat="1" ht="15" x14ac:dyDescent="0.25">
      <c r="A25" s="35">
        <v>15</v>
      </c>
      <c r="B25" s="104">
        <v>15</v>
      </c>
      <c r="C25" s="106"/>
      <c r="D25" s="106"/>
      <c r="E25" s="106"/>
      <c r="F25" s="93"/>
      <c r="G25" s="94"/>
      <c r="H25" s="94"/>
      <c r="I25" s="88"/>
      <c r="J25" s="95"/>
      <c r="K25" s="86" t="str">
        <f t="shared" si="0"/>
        <v/>
      </c>
      <c r="L25" s="96"/>
      <c r="M25" s="96">
        <f t="shared" si="1"/>
        <v>0</v>
      </c>
      <c r="N25" s="96">
        <f t="shared" si="2"/>
        <v>0</v>
      </c>
      <c r="O25" s="96">
        <f t="shared" si="3"/>
        <v>0</v>
      </c>
      <c r="P25" s="96">
        <f t="shared" si="4"/>
        <v>0</v>
      </c>
      <c r="Q25" s="96">
        <f t="shared" si="5"/>
        <v>0</v>
      </c>
      <c r="R25" s="96">
        <f t="shared" si="6"/>
        <v>0</v>
      </c>
      <c r="S25" s="96">
        <f t="shared" si="7"/>
        <v>0</v>
      </c>
      <c r="T25" s="96">
        <f t="shared" si="8"/>
        <v>0</v>
      </c>
      <c r="U25" s="96">
        <f t="shared" si="9"/>
        <v>0</v>
      </c>
      <c r="V25" s="96">
        <f t="shared" si="10"/>
        <v>0</v>
      </c>
      <c r="W25" s="88"/>
    </row>
    <row r="26" spans="1:23" s="89" customFormat="1" ht="15" x14ac:dyDescent="0.25">
      <c r="A26" s="35">
        <v>16</v>
      </c>
      <c r="B26" s="99">
        <v>16</v>
      </c>
      <c r="C26" s="106"/>
      <c r="D26" s="106"/>
      <c r="E26" s="106"/>
      <c r="F26" s="93"/>
      <c r="G26" s="94"/>
      <c r="H26" s="94"/>
      <c r="I26" s="88"/>
      <c r="J26" s="95"/>
      <c r="K26" s="8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88"/>
    </row>
    <row r="27" spans="1:23" s="89" customFormat="1" ht="15" x14ac:dyDescent="0.25">
      <c r="A27" s="35">
        <v>17</v>
      </c>
      <c r="B27" s="104">
        <v>17</v>
      </c>
      <c r="C27" s="106"/>
      <c r="D27" s="106"/>
      <c r="E27" s="106"/>
      <c r="F27" s="93"/>
      <c r="G27" s="94"/>
      <c r="H27" s="94"/>
      <c r="I27" s="88"/>
      <c r="J27" s="95"/>
      <c r="K27" s="8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88"/>
    </row>
    <row r="28" spans="1:23" s="89" customFormat="1" ht="15" x14ac:dyDescent="0.25">
      <c r="A28" s="35">
        <v>18</v>
      </c>
      <c r="B28" s="104">
        <v>18</v>
      </c>
      <c r="C28" s="106"/>
      <c r="D28" s="106"/>
      <c r="E28" s="106"/>
      <c r="F28" s="93"/>
      <c r="G28" s="94"/>
      <c r="H28" s="94"/>
      <c r="I28" s="88"/>
      <c r="J28" s="95"/>
      <c r="K28" s="8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88"/>
    </row>
    <row r="29" spans="1:23" s="89" customFormat="1" ht="15" x14ac:dyDescent="0.25">
      <c r="A29" s="35"/>
      <c r="B29" s="81"/>
      <c r="C29" s="87"/>
      <c r="D29" s="91" t="s">
        <v>69</v>
      </c>
      <c r="E29" s="92" t="s">
        <v>70</v>
      </c>
      <c r="F29" s="93"/>
      <c r="G29" s="94"/>
      <c r="H29" s="94"/>
      <c r="I29" s="88"/>
      <c r="J29" s="95"/>
      <c r="K29" s="86" t="str">
        <f t="shared" si="0"/>
        <v/>
      </c>
      <c r="L29" s="96"/>
      <c r="M29" s="96">
        <f t="shared" si="1"/>
        <v>0</v>
      </c>
      <c r="N29" s="96">
        <f t="shared" si="2"/>
        <v>0</v>
      </c>
      <c r="O29" s="96">
        <f t="shared" si="3"/>
        <v>0</v>
      </c>
      <c r="P29" s="96">
        <f t="shared" si="4"/>
        <v>0</v>
      </c>
      <c r="Q29" s="96">
        <f t="shared" si="5"/>
        <v>0</v>
      </c>
      <c r="R29" s="96">
        <f t="shared" si="6"/>
        <v>0</v>
      </c>
      <c r="S29" s="96">
        <f t="shared" si="7"/>
        <v>0</v>
      </c>
      <c r="T29" s="96">
        <f t="shared" si="8"/>
        <v>0</v>
      </c>
      <c r="U29" s="96">
        <f t="shared" si="9"/>
        <v>0</v>
      </c>
      <c r="V29" s="96">
        <f t="shared" si="10"/>
        <v>0</v>
      </c>
      <c r="W29" s="88"/>
    </row>
    <row r="30" spans="1:23" s="89" customFormat="1" ht="15" x14ac:dyDescent="0.25">
      <c r="A30" s="35"/>
      <c r="B30" s="81"/>
      <c r="C30" s="107" t="s">
        <v>71</v>
      </c>
      <c r="D30" s="101"/>
      <c r="E30" s="94"/>
      <c r="F30" s="93"/>
      <c r="G30" s="94"/>
      <c r="H30" s="94"/>
      <c r="I30" s="105"/>
      <c r="J30" s="102"/>
      <c r="K30" s="86" t="str">
        <f t="shared" si="0"/>
        <v/>
      </c>
      <c r="L30" s="96"/>
      <c r="M30" s="96">
        <f t="shared" si="1"/>
        <v>0</v>
      </c>
      <c r="N30" s="96">
        <f t="shared" si="2"/>
        <v>0</v>
      </c>
      <c r="O30" s="96">
        <f t="shared" si="3"/>
        <v>0</v>
      </c>
      <c r="P30" s="96">
        <f t="shared" si="4"/>
        <v>0</v>
      </c>
      <c r="Q30" s="96">
        <f t="shared" si="5"/>
        <v>0</v>
      </c>
      <c r="R30" s="96">
        <f t="shared" si="6"/>
        <v>0</v>
      </c>
      <c r="S30" s="96">
        <f t="shared" si="7"/>
        <v>0</v>
      </c>
      <c r="T30" s="96">
        <f t="shared" si="8"/>
        <v>0</v>
      </c>
      <c r="U30" s="96">
        <f t="shared" si="9"/>
        <v>0</v>
      </c>
      <c r="V30" s="96">
        <f t="shared" si="10"/>
        <v>0</v>
      </c>
      <c r="W30" s="88"/>
    </row>
    <row r="31" spans="1:23" s="89" customFormat="1" ht="15" x14ac:dyDescent="0.25">
      <c r="A31" s="35"/>
      <c r="B31" s="81"/>
      <c r="C31" s="88" t="s">
        <v>72</v>
      </c>
      <c r="D31" s="101"/>
      <c r="E31" s="94"/>
      <c r="F31" s="93"/>
      <c r="G31" s="94"/>
      <c r="H31" s="94"/>
      <c r="I31" s="105"/>
      <c r="J31" s="102"/>
      <c r="K31" s="86" t="str">
        <f>IF(H31="","",IF(H31&gt;G31,"Fehler",50.5+(G31/2)-H31))</f>
        <v/>
      </c>
      <c r="L31" s="96"/>
      <c r="M31" s="96" t="e">
        <f>IF(#REF!=1,6,0)</f>
        <v>#REF!</v>
      </c>
      <c r="N31" s="96" t="e">
        <f>IF(#REF!=2,5,0)</f>
        <v>#REF!</v>
      </c>
      <c r="O31" s="96" t="e">
        <f>IF(#REF!=3,4.5,0)</f>
        <v>#REF!</v>
      </c>
      <c r="P31" s="96" t="e">
        <f>IF(#REF!=4,4,0)</f>
        <v>#REF!</v>
      </c>
      <c r="Q31" s="96" t="e">
        <f>IF(#REF!=5,3.5,0)</f>
        <v>#REF!</v>
      </c>
      <c r="R31" s="96" t="e">
        <f>IF(#REF!=6,3,0)</f>
        <v>#REF!</v>
      </c>
      <c r="S31" s="96" t="e">
        <f>IF(#REF!=7,2.5,0)</f>
        <v>#REF!</v>
      </c>
      <c r="T31" s="96" t="e">
        <f>IF(#REF!=8,2,0)</f>
        <v>#REF!</v>
      </c>
      <c r="U31" s="96" t="e">
        <f>IF(#REF!=9,1.5,0)</f>
        <v>#REF!</v>
      </c>
      <c r="V31" s="96" t="e">
        <f>IF(#REF!=10,1,0)</f>
        <v>#REF!</v>
      </c>
      <c r="W31" s="88"/>
    </row>
    <row r="32" spans="1:23" s="122" customFormat="1" ht="15" x14ac:dyDescent="0.25">
      <c r="A32" s="35"/>
      <c r="B32" s="81"/>
      <c r="C32" s="88" t="s">
        <v>73</v>
      </c>
      <c r="D32" s="101"/>
      <c r="E32" s="94"/>
      <c r="F32" s="93"/>
      <c r="G32" s="94"/>
      <c r="H32" s="94"/>
      <c r="I32" s="105"/>
      <c r="J32" s="102"/>
      <c r="K32" s="86" t="str">
        <f>IF(H32="","",IF(H32&gt;G32,"Fehler",50.5+(G32/2)-H32))</f>
        <v/>
      </c>
      <c r="L32" s="123"/>
      <c r="M32" s="123">
        <f>IF(H31=1,6,0)</f>
        <v>0</v>
      </c>
      <c r="N32" s="123">
        <f>IF(H31=2,5,0)</f>
        <v>0</v>
      </c>
      <c r="O32" s="123">
        <f>IF(H31=3,4.5,0)</f>
        <v>0</v>
      </c>
      <c r="P32" s="123">
        <f>IF(H31=4,4,0)</f>
        <v>0</v>
      </c>
      <c r="Q32" s="123">
        <f>IF(H31=5,3.5,0)</f>
        <v>0</v>
      </c>
      <c r="R32" s="123">
        <f>IF(H31=6,3,0)</f>
        <v>0</v>
      </c>
      <c r="S32" s="123">
        <f>IF(H31=7,2.5,0)</f>
        <v>0</v>
      </c>
      <c r="T32" s="123">
        <f>IF(H31=8,2,0)</f>
        <v>0</v>
      </c>
      <c r="U32" s="123">
        <f>IF(H31=9,1.5,0)</f>
        <v>0</v>
      </c>
      <c r="V32" s="123">
        <f>IF(H31=10,1,0)</f>
        <v>0</v>
      </c>
      <c r="W32" s="88"/>
    </row>
    <row r="33" spans="1:24" s="122" customFormat="1" ht="15" x14ac:dyDescent="0.25">
      <c r="A33" s="35"/>
      <c r="B33" s="81"/>
      <c r="C33" s="122" t="s">
        <v>75</v>
      </c>
      <c r="L33" s="123"/>
      <c r="M33" s="123">
        <f>IF(H32=1,6,0)</f>
        <v>0</v>
      </c>
      <c r="N33" s="123">
        <f>IF(H32=2,5,0)</f>
        <v>0</v>
      </c>
      <c r="O33" s="123">
        <f>IF(H32=3,4.5,0)</f>
        <v>0</v>
      </c>
      <c r="P33" s="123">
        <f>IF(H32=4,4,0)</f>
        <v>0</v>
      </c>
      <c r="Q33" s="123">
        <f>IF(H32=5,3.5,0)</f>
        <v>0</v>
      </c>
      <c r="R33" s="123">
        <f>IF(H32=6,3,0)</f>
        <v>0</v>
      </c>
      <c r="S33" s="123">
        <f>IF(H32=7,2.5,0)</f>
        <v>0</v>
      </c>
      <c r="T33" s="123">
        <f>IF(H32=8,2,0)</f>
        <v>0</v>
      </c>
      <c r="U33" s="123">
        <f>IF(H32=9,1.5,0)</f>
        <v>0</v>
      </c>
      <c r="V33" s="123">
        <f>IF(H32=10,1,0)</f>
        <v>0</v>
      </c>
      <c r="W33" s="88"/>
    </row>
    <row r="34" spans="1:24" s="122" customFormat="1" ht="15" x14ac:dyDescent="0.25">
      <c r="A34" s="108"/>
      <c r="B34" s="109"/>
      <c r="C34" s="88" t="s">
        <v>74</v>
      </c>
      <c r="D34" s="101"/>
      <c r="E34" s="94"/>
      <c r="F34" s="124"/>
      <c r="G34" s="94"/>
      <c r="H34" s="94"/>
      <c r="I34" s="88"/>
      <c r="J34" s="95"/>
      <c r="K34" s="86" t="str">
        <f t="shared" si="0"/>
        <v/>
      </c>
      <c r="L34" s="123"/>
      <c r="M34" s="123">
        <f t="shared" si="1"/>
        <v>0</v>
      </c>
      <c r="N34" s="123">
        <f t="shared" si="2"/>
        <v>0</v>
      </c>
      <c r="O34" s="123">
        <f t="shared" si="3"/>
        <v>0</v>
      </c>
      <c r="P34" s="123">
        <f t="shared" si="4"/>
        <v>0</v>
      </c>
      <c r="Q34" s="123">
        <f t="shared" si="5"/>
        <v>0</v>
      </c>
      <c r="R34" s="123">
        <f t="shared" si="6"/>
        <v>0</v>
      </c>
      <c r="S34" s="123">
        <f t="shared" si="7"/>
        <v>0</v>
      </c>
      <c r="T34" s="123">
        <f t="shared" si="8"/>
        <v>0</v>
      </c>
      <c r="U34" s="123">
        <f t="shared" si="9"/>
        <v>0</v>
      </c>
      <c r="V34" s="123">
        <f t="shared" si="10"/>
        <v>0</v>
      </c>
      <c r="W34" s="88"/>
    </row>
    <row r="35" spans="1:24" s="122" customFormat="1" ht="15" x14ac:dyDescent="0.25">
      <c r="A35" s="110"/>
      <c r="B35" s="110"/>
      <c r="C35" s="105"/>
      <c r="D35" s="101"/>
      <c r="E35" s="94"/>
      <c r="F35" s="124"/>
      <c r="G35" s="94"/>
      <c r="H35" s="94"/>
      <c r="I35" s="88"/>
      <c r="J35" s="95"/>
      <c r="K35" s="86"/>
      <c r="L35" s="123"/>
      <c r="M35" s="123">
        <f t="shared" si="1"/>
        <v>0</v>
      </c>
      <c r="N35" s="123">
        <f t="shared" si="2"/>
        <v>0</v>
      </c>
      <c r="O35" s="123">
        <f t="shared" si="3"/>
        <v>0</v>
      </c>
      <c r="P35" s="123">
        <f t="shared" si="4"/>
        <v>0</v>
      </c>
      <c r="Q35" s="123">
        <f t="shared" si="5"/>
        <v>0</v>
      </c>
      <c r="R35" s="123">
        <f t="shared" si="6"/>
        <v>0</v>
      </c>
      <c r="S35" s="123">
        <f t="shared" si="7"/>
        <v>0</v>
      </c>
      <c r="T35" s="123">
        <f t="shared" si="8"/>
        <v>0</v>
      </c>
      <c r="U35" s="123">
        <f t="shared" si="9"/>
        <v>0</v>
      </c>
      <c r="V35" s="123">
        <f t="shared" si="10"/>
        <v>0</v>
      </c>
      <c r="W35" s="88"/>
    </row>
    <row r="36" spans="1:24" ht="15" x14ac:dyDescent="0.25">
      <c r="A36" s="111"/>
      <c r="B36" s="111"/>
      <c r="C36" s="111"/>
      <c r="D36" s="112"/>
      <c r="E36" s="113"/>
      <c r="F36" s="114"/>
      <c r="G36" s="113"/>
      <c r="H36" s="113"/>
      <c r="I36" s="115"/>
      <c r="J36" s="116"/>
      <c r="K36" s="117" t="str">
        <f t="shared" si="0"/>
        <v/>
      </c>
      <c r="L36" s="118"/>
      <c r="M36" s="118">
        <f t="shared" si="1"/>
        <v>0</v>
      </c>
      <c r="N36" s="118">
        <f t="shared" si="2"/>
        <v>0</v>
      </c>
      <c r="O36" s="118">
        <f t="shared" si="3"/>
        <v>0</v>
      </c>
      <c r="P36" s="118">
        <f t="shared" si="4"/>
        <v>0</v>
      </c>
      <c r="Q36" s="118">
        <f t="shared" si="5"/>
        <v>0</v>
      </c>
      <c r="R36" s="118">
        <f t="shared" si="6"/>
        <v>0</v>
      </c>
      <c r="S36" s="118">
        <f t="shared" si="7"/>
        <v>0</v>
      </c>
      <c r="T36" s="118">
        <f t="shared" si="8"/>
        <v>0</v>
      </c>
      <c r="U36" s="118">
        <f t="shared" si="9"/>
        <v>0</v>
      </c>
      <c r="V36" s="118">
        <f t="shared" si="10"/>
        <v>0</v>
      </c>
      <c r="W36" s="115"/>
      <c r="X36" s="118"/>
    </row>
    <row r="37" spans="1:24" ht="15" x14ac:dyDescent="0.25">
      <c r="A37" s="111"/>
      <c r="B37" s="111"/>
      <c r="C37" s="125"/>
      <c r="D37" s="112"/>
      <c r="E37" s="113"/>
      <c r="F37" s="114"/>
      <c r="G37" s="113"/>
      <c r="H37" s="113"/>
      <c r="I37" s="115"/>
      <c r="J37" s="116"/>
      <c r="K37" s="117" t="str">
        <f t="shared" si="0"/>
        <v/>
      </c>
      <c r="L37" s="118"/>
      <c r="M37" s="118">
        <f t="shared" si="1"/>
        <v>0</v>
      </c>
      <c r="N37" s="118">
        <f t="shared" si="2"/>
        <v>0</v>
      </c>
      <c r="O37" s="118">
        <f t="shared" si="3"/>
        <v>0</v>
      </c>
      <c r="P37" s="118">
        <f t="shared" si="4"/>
        <v>0</v>
      </c>
      <c r="Q37" s="118">
        <f t="shared" si="5"/>
        <v>0</v>
      </c>
      <c r="R37" s="118">
        <f t="shared" si="6"/>
        <v>0</v>
      </c>
      <c r="S37" s="118">
        <f t="shared" si="7"/>
        <v>0</v>
      </c>
      <c r="T37" s="118">
        <f t="shared" si="8"/>
        <v>0</v>
      </c>
      <c r="U37" s="118">
        <f t="shared" si="9"/>
        <v>0</v>
      </c>
      <c r="V37" s="118">
        <f t="shared" si="10"/>
        <v>0</v>
      </c>
      <c r="W37" s="115"/>
      <c r="X37" s="118"/>
    </row>
    <row r="38" spans="1:24" ht="15" x14ac:dyDescent="0.25">
      <c r="A38" s="111"/>
      <c r="B38" s="111"/>
      <c r="C38" s="111"/>
      <c r="D38" s="112"/>
      <c r="E38" s="113"/>
      <c r="F38" s="114"/>
      <c r="G38" s="113"/>
      <c r="H38" s="113"/>
      <c r="I38" s="115"/>
      <c r="J38" s="116"/>
      <c r="K38" s="117" t="str">
        <f t="shared" si="0"/>
        <v/>
      </c>
      <c r="L38" s="118"/>
      <c r="M38" s="118">
        <f t="shared" si="1"/>
        <v>0</v>
      </c>
      <c r="N38" s="118">
        <f t="shared" si="2"/>
        <v>0</v>
      </c>
      <c r="O38" s="118">
        <f t="shared" si="3"/>
        <v>0</v>
      </c>
      <c r="P38" s="118">
        <f t="shared" si="4"/>
        <v>0</v>
      </c>
      <c r="Q38" s="118">
        <f t="shared" si="5"/>
        <v>0</v>
      </c>
      <c r="R38" s="118">
        <f t="shared" si="6"/>
        <v>0</v>
      </c>
      <c r="S38" s="118">
        <f t="shared" si="7"/>
        <v>0</v>
      </c>
      <c r="T38" s="118">
        <f t="shared" si="8"/>
        <v>0</v>
      </c>
      <c r="U38" s="118">
        <f t="shared" si="9"/>
        <v>0</v>
      </c>
      <c r="V38" s="118">
        <f t="shared" si="10"/>
        <v>0</v>
      </c>
      <c r="W38" s="115"/>
      <c r="X38" s="118"/>
    </row>
    <row r="39" spans="1:24" ht="15" x14ac:dyDescent="0.25">
      <c r="A39" s="111"/>
      <c r="B39" s="111"/>
      <c r="C39" s="111"/>
      <c r="D39" s="112"/>
      <c r="E39" s="113"/>
      <c r="F39" s="114"/>
      <c r="G39" s="113"/>
      <c r="H39" s="113"/>
      <c r="I39" s="115"/>
      <c r="J39" s="116"/>
      <c r="K39" s="117" t="str">
        <f t="shared" si="0"/>
        <v/>
      </c>
      <c r="L39" s="118"/>
      <c r="M39" s="118">
        <f t="shared" si="1"/>
        <v>0</v>
      </c>
      <c r="N39" s="118">
        <f t="shared" si="2"/>
        <v>0</v>
      </c>
      <c r="O39" s="118">
        <f t="shared" si="3"/>
        <v>0</v>
      </c>
      <c r="P39" s="118">
        <f t="shared" si="4"/>
        <v>0</v>
      </c>
      <c r="Q39" s="118">
        <f t="shared" si="5"/>
        <v>0</v>
      </c>
      <c r="R39" s="118">
        <f t="shared" si="6"/>
        <v>0</v>
      </c>
      <c r="S39" s="118">
        <f t="shared" si="7"/>
        <v>0</v>
      </c>
      <c r="T39" s="118">
        <f t="shared" si="8"/>
        <v>0</v>
      </c>
      <c r="U39" s="118">
        <f t="shared" si="9"/>
        <v>0</v>
      </c>
      <c r="V39" s="118">
        <f t="shared" si="10"/>
        <v>0</v>
      </c>
      <c r="W39" s="115"/>
      <c r="X39" s="118"/>
    </row>
    <row r="40" spans="1:24" ht="15" x14ac:dyDescent="0.25">
      <c r="A40" s="111"/>
      <c r="B40" s="111"/>
      <c r="C40" s="111"/>
      <c r="D40" s="112"/>
      <c r="E40" s="113"/>
      <c r="F40" s="114"/>
      <c r="G40" s="113"/>
      <c r="H40" s="113"/>
      <c r="I40" s="115"/>
      <c r="J40" s="116"/>
      <c r="K40" s="117" t="str">
        <f t="shared" si="0"/>
        <v/>
      </c>
      <c r="L40" s="118"/>
      <c r="M40" s="118">
        <f t="shared" si="1"/>
        <v>0</v>
      </c>
      <c r="N40" s="118">
        <f t="shared" si="2"/>
        <v>0</v>
      </c>
      <c r="O40" s="118">
        <f t="shared" si="3"/>
        <v>0</v>
      </c>
      <c r="P40" s="118">
        <f t="shared" si="4"/>
        <v>0</v>
      </c>
      <c r="Q40" s="118">
        <f t="shared" si="5"/>
        <v>0</v>
      </c>
      <c r="R40" s="118">
        <f t="shared" si="6"/>
        <v>0</v>
      </c>
      <c r="S40" s="118">
        <f t="shared" si="7"/>
        <v>0</v>
      </c>
      <c r="T40" s="118">
        <f t="shared" si="8"/>
        <v>0</v>
      </c>
      <c r="U40" s="118">
        <f t="shared" si="9"/>
        <v>0</v>
      </c>
      <c r="V40" s="118">
        <f t="shared" si="10"/>
        <v>0</v>
      </c>
      <c r="W40" s="115"/>
      <c r="X40" s="118"/>
    </row>
    <row r="41" spans="1:24" ht="15" x14ac:dyDescent="0.25">
      <c r="A41" s="111"/>
      <c r="B41" s="111"/>
      <c r="C41" s="111"/>
      <c r="D41" s="112"/>
      <c r="E41" s="113"/>
      <c r="F41" s="114"/>
      <c r="G41" s="113"/>
      <c r="H41" s="113"/>
      <c r="I41" s="115"/>
      <c r="J41" s="116"/>
      <c r="K41" s="117" t="str">
        <f t="shared" si="0"/>
        <v/>
      </c>
      <c r="L41" s="118"/>
      <c r="M41" s="118">
        <f t="shared" si="1"/>
        <v>0</v>
      </c>
      <c r="N41" s="118">
        <f t="shared" si="2"/>
        <v>0</v>
      </c>
      <c r="O41" s="118">
        <f t="shared" si="3"/>
        <v>0</v>
      </c>
      <c r="P41" s="118">
        <f t="shared" si="4"/>
        <v>0</v>
      </c>
      <c r="Q41" s="118">
        <f t="shared" si="5"/>
        <v>0</v>
      </c>
      <c r="R41" s="118">
        <f t="shared" si="6"/>
        <v>0</v>
      </c>
      <c r="S41" s="118">
        <f t="shared" si="7"/>
        <v>0</v>
      </c>
      <c r="T41" s="118">
        <f t="shared" si="8"/>
        <v>0</v>
      </c>
      <c r="U41" s="118">
        <f t="shared" si="9"/>
        <v>0</v>
      </c>
      <c r="V41" s="118">
        <f t="shared" si="10"/>
        <v>0</v>
      </c>
      <c r="W41" s="119"/>
      <c r="X41" s="118"/>
    </row>
    <row r="42" spans="1:24" ht="15" x14ac:dyDescent="0.25">
      <c r="A42" s="111"/>
      <c r="B42" s="111"/>
      <c r="C42" s="111"/>
      <c r="D42" s="112"/>
      <c r="E42" s="113"/>
      <c r="F42" s="114"/>
      <c r="G42" s="113"/>
      <c r="H42" s="113"/>
      <c r="I42" s="115"/>
      <c r="J42" s="116"/>
      <c r="K42" s="117" t="str">
        <f t="shared" si="0"/>
        <v/>
      </c>
      <c r="L42" s="118"/>
      <c r="M42" s="118">
        <f t="shared" si="1"/>
        <v>0</v>
      </c>
      <c r="N42" s="118">
        <f t="shared" si="2"/>
        <v>0</v>
      </c>
      <c r="O42" s="118">
        <f t="shared" si="3"/>
        <v>0</v>
      </c>
      <c r="P42" s="118">
        <f t="shared" si="4"/>
        <v>0</v>
      </c>
      <c r="Q42" s="118">
        <f t="shared" si="5"/>
        <v>0</v>
      </c>
      <c r="R42" s="118">
        <f t="shared" si="6"/>
        <v>0</v>
      </c>
      <c r="S42" s="118">
        <f t="shared" si="7"/>
        <v>0</v>
      </c>
      <c r="T42" s="118">
        <f t="shared" si="8"/>
        <v>0</v>
      </c>
      <c r="U42" s="118">
        <f t="shared" si="9"/>
        <v>0</v>
      </c>
      <c r="V42" s="118">
        <f t="shared" si="10"/>
        <v>0</v>
      </c>
      <c r="W42" s="119"/>
      <c r="X42" s="118"/>
    </row>
    <row r="43" spans="1:24" ht="15" x14ac:dyDescent="0.25">
      <c r="A43" s="111"/>
      <c r="B43" s="111"/>
      <c r="C43" s="111"/>
      <c r="D43" s="112"/>
      <c r="E43" s="113"/>
      <c r="F43" s="114"/>
      <c r="G43" s="113"/>
      <c r="H43" s="113"/>
      <c r="I43" s="115"/>
      <c r="J43" s="116"/>
      <c r="K43" s="117" t="str">
        <f t="shared" si="0"/>
        <v/>
      </c>
      <c r="L43" s="118"/>
      <c r="M43" s="118">
        <f t="shared" si="1"/>
        <v>0</v>
      </c>
      <c r="N43" s="118">
        <f t="shared" si="2"/>
        <v>0</v>
      </c>
      <c r="O43" s="118">
        <f t="shared" si="3"/>
        <v>0</v>
      </c>
      <c r="P43" s="118">
        <f t="shared" si="4"/>
        <v>0</v>
      </c>
      <c r="Q43" s="118">
        <f t="shared" si="5"/>
        <v>0</v>
      </c>
      <c r="R43" s="118">
        <f t="shared" si="6"/>
        <v>0</v>
      </c>
      <c r="S43" s="118">
        <f t="shared" si="7"/>
        <v>0</v>
      </c>
      <c r="T43" s="118">
        <f t="shared" si="8"/>
        <v>0</v>
      </c>
      <c r="U43" s="118">
        <f t="shared" si="9"/>
        <v>0</v>
      </c>
      <c r="V43" s="118">
        <f t="shared" si="10"/>
        <v>0</v>
      </c>
      <c r="W43" s="119"/>
      <c r="X43" s="118"/>
    </row>
    <row r="44" spans="1:24" ht="15" x14ac:dyDescent="0.25">
      <c r="A44" s="111"/>
      <c r="B44" s="111"/>
      <c r="C44" s="111"/>
      <c r="D44" s="112"/>
      <c r="E44" s="113"/>
      <c r="F44" s="114"/>
      <c r="G44" s="113"/>
      <c r="H44" s="113"/>
      <c r="I44" s="115"/>
      <c r="J44" s="116"/>
      <c r="K44" s="117" t="str">
        <f t="shared" si="0"/>
        <v/>
      </c>
      <c r="L44" s="118"/>
      <c r="M44" s="118">
        <f t="shared" si="1"/>
        <v>0</v>
      </c>
      <c r="N44" s="118">
        <f t="shared" si="2"/>
        <v>0</v>
      </c>
      <c r="O44" s="118">
        <f t="shared" si="3"/>
        <v>0</v>
      </c>
      <c r="P44" s="118">
        <f t="shared" si="4"/>
        <v>0</v>
      </c>
      <c r="Q44" s="118">
        <f t="shared" si="5"/>
        <v>0</v>
      </c>
      <c r="R44" s="118">
        <f t="shared" si="6"/>
        <v>0</v>
      </c>
      <c r="S44" s="118">
        <f t="shared" si="7"/>
        <v>0</v>
      </c>
      <c r="T44" s="118">
        <f t="shared" si="8"/>
        <v>0</v>
      </c>
      <c r="U44" s="118">
        <f t="shared" si="9"/>
        <v>0</v>
      </c>
      <c r="V44" s="118">
        <f t="shared" si="10"/>
        <v>0</v>
      </c>
      <c r="W44" s="119"/>
      <c r="X44" s="118"/>
    </row>
    <row r="45" spans="1:24" ht="15" x14ac:dyDescent="0.25">
      <c r="A45" s="111"/>
      <c r="B45" s="111"/>
      <c r="C45" s="111"/>
      <c r="D45" s="112"/>
      <c r="E45" s="113"/>
      <c r="F45" s="114"/>
      <c r="G45" s="113"/>
      <c r="H45" s="113"/>
      <c r="I45" s="115"/>
      <c r="J45" s="116"/>
      <c r="K45" s="117" t="str">
        <f t="shared" si="0"/>
        <v/>
      </c>
      <c r="L45" s="118"/>
      <c r="M45" s="118">
        <f t="shared" si="1"/>
        <v>0</v>
      </c>
      <c r="N45" s="118">
        <f t="shared" si="2"/>
        <v>0</v>
      </c>
      <c r="O45" s="118">
        <f t="shared" si="3"/>
        <v>0</v>
      </c>
      <c r="P45" s="118">
        <f t="shared" si="4"/>
        <v>0</v>
      </c>
      <c r="Q45" s="118">
        <f t="shared" si="5"/>
        <v>0</v>
      </c>
      <c r="R45" s="118">
        <f t="shared" si="6"/>
        <v>0</v>
      </c>
      <c r="S45" s="118">
        <f t="shared" si="7"/>
        <v>0</v>
      </c>
      <c r="T45" s="118">
        <f t="shared" si="8"/>
        <v>0</v>
      </c>
      <c r="U45" s="118">
        <f t="shared" si="9"/>
        <v>0</v>
      </c>
      <c r="V45" s="118">
        <f t="shared" si="10"/>
        <v>0</v>
      </c>
      <c r="W45" s="119"/>
      <c r="X45" s="118"/>
    </row>
    <row r="46" spans="1:24" ht="15" x14ac:dyDescent="0.25">
      <c r="A46" s="111"/>
      <c r="B46" s="111"/>
      <c r="C46" s="111"/>
      <c r="D46" s="112"/>
      <c r="E46" s="113"/>
      <c r="F46" s="114"/>
      <c r="G46" s="113"/>
      <c r="H46" s="113"/>
      <c r="I46" s="115"/>
      <c r="J46" s="116"/>
      <c r="K46" s="117" t="str">
        <f t="shared" si="0"/>
        <v/>
      </c>
      <c r="L46" s="118"/>
      <c r="M46" s="118">
        <f t="shared" si="1"/>
        <v>0</v>
      </c>
      <c r="N46" s="118">
        <f t="shared" si="2"/>
        <v>0</v>
      </c>
      <c r="O46" s="118">
        <f t="shared" si="3"/>
        <v>0</v>
      </c>
      <c r="P46" s="118">
        <f t="shared" si="4"/>
        <v>0</v>
      </c>
      <c r="Q46" s="118">
        <f t="shared" si="5"/>
        <v>0</v>
      </c>
      <c r="R46" s="118">
        <f t="shared" si="6"/>
        <v>0</v>
      </c>
      <c r="S46" s="118">
        <f t="shared" si="7"/>
        <v>0</v>
      </c>
      <c r="T46" s="118">
        <f t="shared" si="8"/>
        <v>0</v>
      </c>
      <c r="U46" s="118">
        <f t="shared" si="9"/>
        <v>0</v>
      </c>
      <c r="V46" s="118">
        <f t="shared" si="10"/>
        <v>0</v>
      </c>
      <c r="W46" s="119"/>
      <c r="X46" s="118"/>
    </row>
    <row r="47" spans="1:24" ht="15" x14ac:dyDescent="0.25">
      <c r="A47" s="111"/>
      <c r="B47" s="111"/>
      <c r="C47" s="111"/>
      <c r="D47" s="112"/>
      <c r="E47" s="113"/>
      <c r="F47" s="114"/>
      <c r="G47" s="113"/>
      <c r="H47" s="113"/>
      <c r="I47" s="115"/>
      <c r="J47" s="116"/>
      <c r="K47" s="117" t="str">
        <f t="shared" si="0"/>
        <v/>
      </c>
      <c r="L47" s="118"/>
      <c r="M47" s="118">
        <f t="shared" si="1"/>
        <v>0</v>
      </c>
      <c r="N47" s="118">
        <f t="shared" si="2"/>
        <v>0</v>
      </c>
      <c r="O47" s="118">
        <f t="shared" si="3"/>
        <v>0</v>
      </c>
      <c r="P47" s="118">
        <f t="shared" si="4"/>
        <v>0</v>
      </c>
      <c r="Q47" s="118">
        <f t="shared" si="5"/>
        <v>0</v>
      </c>
      <c r="R47" s="118">
        <f t="shared" si="6"/>
        <v>0</v>
      </c>
      <c r="S47" s="118">
        <f t="shared" si="7"/>
        <v>0</v>
      </c>
      <c r="T47" s="118">
        <f t="shared" si="8"/>
        <v>0</v>
      </c>
      <c r="U47" s="118">
        <f t="shared" si="9"/>
        <v>0</v>
      </c>
      <c r="V47" s="118">
        <f t="shared" si="10"/>
        <v>0</v>
      </c>
      <c r="W47" s="119"/>
      <c r="X47" s="118"/>
    </row>
    <row r="48" spans="1:24" ht="15" x14ac:dyDescent="0.25">
      <c r="A48" s="111"/>
      <c r="B48" s="111"/>
      <c r="C48" s="111"/>
      <c r="D48" s="112"/>
      <c r="E48" s="113"/>
      <c r="F48" s="114"/>
      <c r="G48" s="113"/>
      <c r="H48" s="113"/>
      <c r="I48" s="115"/>
      <c r="J48" s="116"/>
      <c r="K48" s="117" t="str">
        <f t="shared" si="0"/>
        <v/>
      </c>
      <c r="L48" s="118"/>
      <c r="M48" s="118">
        <f t="shared" si="1"/>
        <v>0</v>
      </c>
      <c r="N48" s="118">
        <f t="shared" si="2"/>
        <v>0</v>
      </c>
      <c r="O48" s="118">
        <f t="shared" si="3"/>
        <v>0</v>
      </c>
      <c r="P48" s="118">
        <f t="shared" si="4"/>
        <v>0</v>
      </c>
      <c r="Q48" s="118">
        <f t="shared" si="5"/>
        <v>0</v>
      </c>
      <c r="R48" s="118">
        <f t="shared" si="6"/>
        <v>0</v>
      </c>
      <c r="S48" s="118">
        <f t="shared" si="7"/>
        <v>0</v>
      </c>
      <c r="T48" s="118">
        <f t="shared" si="8"/>
        <v>0</v>
      </c>
      <c r="U48" s="118">
        <f t="shared" si="9"/>
        <v>0</v>
      </c>
      <c r="V48" s="118">
        <f t="shared" si="10"/>
        <v>0</v>
      </c>
      <c r="W48" s="119"/>
      <c r="X48" s="118"/>
    </row>
    <row r="49" spans="1:24" ht="15" x14ac:dyDescent="0.25">
      <c r="A49" s="111"/>
      <c r="B49" s="111"/>
      <c r="C49" s="111"/>
      <c r="D49" s="112"/>
      <c r="E49" s="113"/>
      <c r="F49" s="114"/>
      <c r="G49" s="113"/>
      <c r="H49" s="113"/>
      <c r="I49" s="115"/>
      <c r="J49" s="116"/>
      <c r="K49" s="117" t="str">
        <f t="shared" si="0"/>
        <v/>
      </c>
      <c r="L49" s="118"/>
      <c r="M49" s="118">
        <f t="shared" si="1"/>
        <v>0</v>
      </c>
      <c r="N49" s="118">
        <f t="shared" si="2"/>
        <v>0</v>
      </c>
      <c r="O49" s="118">
        <f t="shared" si="3"/>
        <v>0</v>
      </c>
      <c r="P49" s="118">
        <f t="shared" si="4"/>
        <v>0</v>
      </c>
      <c r="Q49" s="118">
        <f t="shared" si="5"/>
        <v>0</v>
      </c>
      <c r="R49" s="118">
        <f t="shared" si="6"/>
        <v>0</v>
      </c>
      <c r="S49" s="118">
        <f t="shared" si="7"/>
        <v>0</v>
      </c>
      <c r="T49" s="118">
        <f t="shared" si="8"/>
        <v>0</v>
      </c>
      <c r="U49" s="118">
        <f t="shared" si="9"/>
        <v>0</v>
      </c>
      <c r="V49" s="118">
        <f t="shared" si="10"/>
        <v>0</v>
      </c>
      <c r="W49" s="119"/>
      <c r="X49" s="118"/>
    </row>
    <row r="50" spans="1:24" ht="15" x14ac:dyDescent="0.25">
      <c r="A50" s="111"/>
      <c r="B50" s="111"/>
      <c r="C50" s="111"/>
      <c r="D50" s="112"/>
      <c r="E50" s="113"/>
      <c r="F50" s="114"/>
      <c r="G50" s="113"/>
      <c r="H50" s="113"/>
      <c r="I50" s="115"/>
      <c r="J50" s="116"/>
      <c r="K50" s="117" t="str">
        <f t="shared" si="0"/>
        <v/>
      </c>
      <c r="L50" s="118"/>
      <c r="M50" s="118">
        <f t="shared" si="1"/>
        <v>0</v>
      </c>
      <c r="N50" s="118">
        <f t="shared" si="2"/>
        <v>0</v>
      </c>
      <c r="O50" s="118">
        <f t="shared" si="3"/>
        <v>0</v>
      </c>
      <c r="P50" s="118">
        <f t="shared" si="4"/>
        <v>0</v>
      </c>
      <c r="Q50" s="118">
        <f t="shared" si="5"/>
        <v>0</v>
      </c>
      <c r="R50" s="118">
        <f t="shared" si="6"/>
        <v>0</v>
      </c>
      <c r="S50" s="118">
        <f t="shared" si="7"/>
        <v>0</v>
      </c>
      <c r="T50" s="118">
        <f t="shared" si="8"/>
        <v>0</v>
      </c>
      <c r="U50" s="118">
        <f t="shared" si="9"/>
        <v>0</v>
      </c>
      <c r="V50" s="118">
        <f t="shared" si="10"/>
        <v>0</v>
      </c>
      <c r="W50" s="119"/>
      <c r="X50" s="118"/>
    </row>
    <row r="51" spans="1:24" ht="15" x14ac:dyDescent="0.25">
      <c r="A51" s="111"/>
      <c r="B51" s="111"/>
      <c r="C51" s="111"/>
      <c r="D51" s="112"/>
      <c r="E51" s="113"/>
      <c r="F51" s="114"/>
      <c r="G51" s="113"/>
      <c r="H51" s="113"/>
      <c r="I51" s="115"/>
      <c r="J51" s="116"/>
      <c r="K51" s="117" t="str">
        <f t="shared" si="0"/>
        <v/>
      </c>
      <c r="L51" s="118"/>
      <c r="M51" s="118">
        <f t="shared" si="1"/>
        <v>0</v>
      </c>
      <c r="N51" s="118">
        <f t="shared" si="2"/>
        <v>0</v>
      </c>
      <c r="O51" s="118">
        <f t="shared" si="3"/>
        <v>0</v>
      </c>
      <c r="P51" s="118">
        <f t="shared" si="4"/>
        <v>0</v>
      </c>
      <c r="Q51" s="118">
        <f t="shared" si="5"/>
        <v>0</v>
      </c>
      <c r="R51" s="118">
        <f t="shared" si="6"/>
        <v>0</v>
      </c>
      <c r="S51" s="118">
        <f t="shared" si="7"/>
        <v>0</v>
      </c>
      <c r="T51" s="118">
        <f t="shared" si="8"/>
        <v>0</v>
      </c>
      <c r="U51" s="118">
        <f t="shared" si="9"/>
        <v>0</v>
      </c>
      <c r="V51" s="118">
        <f t="shared" si="10"/>
        <v>0</v>
      </c>
      <c r="W51" s="119"/>
      <c r="X51" s="118"/>
    </row>
    <row r="52" spans="1:24" ht="15" x14ac:dyDescent="0.25">
      <c r="A52" s="111"/>
      <c r="B52" s="111"/>
      <c r="C52" s="111"/>
      <c r="D52" s="112"/>
      <c r="E52" s="113"/>
      <c r="F52" s="114"/>
      <c r="G52" s="113"/>
      <c r="H52" s="113"/>
      <c r="I52" s="115"/>
      <c r="J52" s="116"/>
      <c r="K52" s="117" t="str">
        <f t="shared" si="0"/>
        <v/>
      </c>
      <c r="L52" s="118"/>
      <c r="M52" s="118">
        <f t="shared" si="1"/>
        <v>0</v>
      </c>
      <c r="N52" s="118">
        <f t="shared" si="2"/>
        <v>0</v>
      </c>
      <c r="O52" s="118">
        <f t="shared" si="3"/>
        <v>0</v>
      </c>
      <c r="P52" s="118">
        <f t="shared" si="4"/>
        <v>0</v>
      </c>
      <c r="Q52" s="118">
        <f t="shared" si="5"/>
        <v>0</v>
      </c>
      <c r="R52" s="118">
        <f t="shared" si="6"/>
        <v>0</v>
      </c>
      <c r="S52" s="118">
        <f t="shared" si="7"/>
        <v>0</v>
      </c>
      <c r="T52" s="118">
        <f t="shared" si="8"/>
        <v>0</v>
      </c>
      <c r="U52" s="118">
        <f t="shared" si="9"/>
        <v>0</v>
      </c>
      <c r="V52" s="118">
        <f t="shared" si="10"/>
        <v>0</v>
      </c>
      <c r="W52" s="119"/>
      <c r="X52" s="118"/>
    </row>
    <row r="53" spans="1:24" ht="15" x14ac:dyDescent="0.25">
      <c r="A53" s="111"/>
      <c r="B53" s="111"/>
      <c r="C53" s="111"/>
      <c r="D53" s="112"/>
      <c r="E53" s="113"/>
      <c r="F53" s="114"/>
      <c r="G53" s="113"/>
      <c r="H53" s="113"/>
      <c r="I53" s="115"/>
      <c r="J53" s="116"/>
      <c r="K53" s="117" t="str">
        <f t="shared" si="0"/>
        <v/>
      </c>
      <c r="L53" s="118"/>
      <c r="M53" s="118">
        <f t="shared" si="1"/>
        <v>0</v>
      </c>
      <c r="N53" s="118">
        <f t="shared" si="2"/>
        <v>0</v>
      </c>
      <c r="O53" s="118">
        <f t="shared" si="3"/>
        <v>0</v>
      </c>
      <c r="P53" s="118">
        <f t="shared" si="4"/>
        <v>0</v>
      </c>
      <c r="Q53" s="118">
        <f t="shared" si="5"/>
        <v>0</v>
      </c>
      <c r="R53" s="118">
        <f t="shared" si="6"/>
        <v>0</v>
      </c>
      <c r="S53" s="118">
        <f t="shared" si="7"/>
        <v>0</v>
      </c>
      <c r="T53" s="118">
        <f t="shared" si="8"/>
        <v>0</v>
      </c>
      <c r="U53" s="118">
        <f t="shared" si="9"/>
        <v>0</v>
      </c>
      <c r="V53" s="118">
        <f t="shared" si="10"/>
        <v>0</v>
      </c>
      <c r="W53" s="119"/>
      <c r="X53" s="118"/>
    </row>
    <row r="54" spans="1:24" ht="15" x14ac:dyDescent="0.25">
      <c r="A54" s="111"/>
      <c r="B54" s="111"/>
      <c r="C54" s="111"/>
      <c r="D54" s="112"/>
      <c r="E54" s="113"/>
      <c r="F54" s="114"/>
      <c r="G54" s="113"/>
      <c r="H54" s="113"/>
      <c r="I54" s="115"/>
      <c r="J54" s="120"/>
      <c r="K54" s="117" t="str">
        <f t="shared" si="0"/>
        <v/>
      </c>
      <c r="L54" s="118"/>
      <c r="M54" s="118">
        <f t="shared" si="1"/>
        <v>0</v>
      </c>
      <c r="N54" s="118">
        <f t="shared" si="2"/>
        <v>0</v>
      </c>
      <c r="O54" s="118">
        <f t="shared" si="3"/>
        <v>0</v>
      </c>
      <c r="P54" s="118">
        <f t="shared" si="4"/>
        <v>0</v>
      </c>
      <c r="Q54" s="118">
        <f t="shared" si="5"/>
        <v>0</v>
      </c>
      <c r="R54" s="118">
        <f t="shared" si="6"/>
        <v>0</v>
      </c>
      <c r="S54" s="118">
        <f t="shared" si="7"/>
        <v>0</v>
      </c>
      <c r="T54" s="118">
        <f t="shared" si="8"/>
        <v>0</v>
      </c>
      <c r="U54" s="118">
        <f t="shared" si="9"/>
        <v>0</v>
      </c>
      <c r="V54" s="118">
        <f t="shared" si="10"/>
        <v>0</v>
      </c>
      <c r="W54" s="119"/>
      <c r="X54" s="118"/>
    </row>
    <row r="55" spans="1:24" ht="15" x14ac:dyDescent="0.25">
      <c r="A55" s="111"/>
      <c r="B55" s="111"/>
      <c r="C55" s="111"/>
      <c r="D55" s="112"/>
      <c r="E55" s="113"/>
      <c r="F55" s="114"/>
      <c r="G55" s="113"/>
      <c r="H55" s="113"/>
      <c r="I55" s="115"/>
      <c r="J55" s="120"/>
      <c r="K55" s="117" t="str">
        <f t="shared" si="0"/>
        <v/>
      </c>
      <c r="L55" s="118"/>
      <c r="M55" s="118">
        <f t="shared" si="1"/>
        <v>0</v>
      </c>
      <c r="N55" s="118">
        <f t="shared" si="2"/>
        <v>0</v>
      </c>
      <c r="O55" s="118">
        <f t="shared" si="3"/>
        <v>0</v>
      </c>
      <c r="P55" s="118">
        <f t="shared" si="4"/>
        <v>0</v>
      </c>
      <c r="Q55" s="118">
        <f t="shared" si="5"/>
        <v>0</v>
      </c>
      <c r="R55" s="118">
        <f t="shared" si="6"/>
        <v>0</v>
      </c>
      <c r="S55" s="118">
        <f t="shared" si="7"/>
        <v>0</v>
      </c>
      <c r="T55" s="118">
        <f t="shared" si="8"/>
        <v>0</v>
      </c>
      <c r="U55" s="118">
        <f t="shared" si="9"/>
        <v>0</v>
      </c>
      <c r="V55" s="118">
        <f t="shared" si="10"/>
        <v>0</v>
      </c>
      <c r="W55" s="119"/>
      <c r="X55" s="118"/>
    </row>
    <row r="56" spans="1:24" ht="15" x14ac:dyDescent="0.25">
      <c r="A56" s="111"/>
      <c r="B56" s="111"/>
      <c r="C56" s="111"/>
      <c r="D56" s="112"/>
      <c r="E56" s="113"/>
      <c r="F56" s="114"/>
      <c r="G56" s="113"/>
      <c r="H56" s="113"/>
      <c r="I56" s="115"/>
      <c r="J56" s="120"/>
      <c r="K56" s="117" t="str">
        <f t="shared" si="0"/>
        <v/>
      </c>
      <c r="L56" s="118"/>
      <c r="M56" s="118">
        <f t="shared" si="1"/>
        <v>0</v>
      </c>
      <c r="N56" s="118">
        <f t="shared" si="2"/>
        <v>0</v>
      </c>
      <c r="O56" s="118">
        <f t="shared" si="3"/>
        <v>0</v>
      </c>
      <c r="P56" s="118">
        <f t="shared" si="4"/>
        <v>0</v>
      </c>
      <c r="Q56" s="118">
        <f t="shared" si="5"/>
        <v>0</v>
      </c>
      <c r="R56" s="118">
        <f t="shared" si="6"/>
        <v>0</v>
      </c>
      <c r="S56" s="118">
        <f t="shared" si="7"/>
        <v>0</v>
      </c>
      <c r="T56" s="118">
        <f t="shared" si="8"/>
        <v>0</v>
      </c>
      <c r="U56" s="118">
        <f t="shared" si="9"/>
        <v>0</v>
      </c>
      <c r="V56" s="118">
        <f t="shared" si="10"/>
        <v>0</v>
      </c>
      <c r="W56" s="119"/>
      <c r="X56" s="118"/>
    </row>
    <row r="57" spans="1:24" ht="15" x14ac:dyDescent="0.25">
      <c r="A57" s="111"/>
      <c r="B57" s="111"/>
      <c r="C57" s="111"/>
      <c r="D57" s="112"/>
      <c r="E57" s="113"/>
      <c r="F57" s="114"/>
      <c r="G57" s="113"/>
      <c r="H57" s="113"/>
      <c r="I57" s="115"/>
      <c r="J57" s="120"/>
      <c r="K57" s="117" t="str">
        <f t="shared" si="0"/>
        <v/>
      </c>
      <c r="L57" s="118"/>
      <c r="M57" s="118">
        <f t="shared" si="1"/>
        <v>0</v>
      </c>
      <c r="N57" s="118">
        <f t="shared" si="2"/>
        <v>0</v>
      </c>
      <c r="O57" s="118">
        <f t="shared" si="3"/>
        <v>0</v>
      </c>
      <c r="P57" s="118">
        <f t="shared" si="4"/>
        <v>0</v>
      </c>
      <c r="Q57" s="118">
        <f t="shared" si="5"/>
        <v>0</v>
      </c>
      <c r="R57" s="118">
        <f t="shared" si="6"/>
        <v>0</v>
      </c>
      <c r="S57" s="118">
        <f t="shared" si="7"/>
        <v>0</v>
      </c>
      <c r="T57" s="118">
        <f t="shared" si="8"/>
        <v>0</v>
      </c>
      <c r="U57" s="118">
        <f t="shared" si="9"/>
        <v>0</v>
      </c>
      <c r="V57" s="118">
        <f t="shared" si="10"/>
        <v>0</v>
      </c>
      <c r="W57" s="119"/>
      <c r="X57" s="118"/>
    </row>
    <row r="58" spans="1:24" x14ac:dyDescent="0.25">
      <c r="A58" s="60"/>
      <c r="B58" s="60"/>
      <c r="C58" s="60"/>
      <c r="D58" s="61"/>
      <c r="E58" s="61"/>
      <c r="F58" s="60"/>
      <c r="G58" s="60"/>
      <c r="H58" s="60"/>
      <c r="I58" s="60"/>
      <c r="J58" s="121"/>
      <c r="K58" s="62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</row>
    <row r="59" spans="1:24" x14ac:dyDescent="0.25">
      <c r="A59" s="60"/>
      <c r="B59" s="60"/>
      <c r="C59" s="60"/>
      <c r="D59" s="61"/>
      <c r="E59" s="61"/>
      <c r="F59" s="60"/>
      <c r="G59" s="60"/>
      <c r="H59" s="60"/>
      <c r="I59" s="60"/>
      <c r="J59" s="121"/>
      <c r="K59" s="62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</row>
  </sheetData>
  <customSheetViews>
    <customSheetView guid="{634F10C8-7D65-45B2-A346-6116B480969E}" showRuler="0">
      <selection activeCell="C8" sqref="C8:H8"/>
      <pageMargins left="0.78740157499999996" right="0.78740157499999996" top="0.984251969" bottom="0.984251969" header="0.4921259845" footer="0.4921259845"/>
      <headerFooter alignWithMargins="0"/>
    </customSheetView>
  </customSheetViews>
  <mergeCells count="3">
    <mergeCell ref="E1:I1"/>
    <mergeCell ref="E2:I3"/>
    <mergeCell ref="G5:I5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/>
  <dimension ref="A1:X53"/>
  <sheetViews>
    <sheetView workbookViewId="0">
      <selection activeCell="A8" sqref="A8:A25"/>
    </sheetView>
  </sheetViews>
  <sheetFormatPr baseColWidth="10" defaultColWidth="0" defaultRowHeight="15" x14ac:dyDescent="0.25"/>
  <cols>
    <col min="1" max="1" width="7.77734375" style="49" customWidth="1"/>
    <col min="2" max="2" width="3.21875" style="49" customWidth="1"/>
    <col min="3" max="3" width="43.5546875" style="49" customWidth="1"/>
    <col min="4" max="4" width="11.44140625" style="50" customWidth="1"/>
    <col min="5" max="5" width="13" style="50" customWidth="1"/>
    <col min="6" max="6" width="11.21875" style="49" customWidth="1"/>
    <col min="7" max="8" width="6.77734375" style="49" customWidth="1"/>
    <col min="9" max="9" width="7" style="49" customWidth="1"/>
    <col min="10" max="11" width="8.77734375" style="51" customWidth="1"/>
    <col min="12" max="12" width="17.77734375" style="52" customWidth="1"/>
    <col min="13" max="16384" width="11.44140625" hidden="1"/>
  </cols>
  <sheetData>
    <row r="1" spans="1:24" x14ac:dyDescent="0.25">
      <c r="A1" s="1" t="s">
        <v>0</v>
      </c>
      <c r="B1" s="2"/>
      <c r="C1" s="3" t="s">
        <v>24</v>
      </c>
      <c r="D1" s="4"/>
      <c r="E1" s="128" t="s">
        <v>1</v>
      </c>
      <c r="F1" s="128"/>
      <c r="G1" s="128"/>
      <c r="H1" s="128"/>
      <c r="I1" s="128"/>
      <c r="J1" s="5"/>
      <c r="K1" s="5"/>
      <c r="L1" s="6"/>
    </row>
    <row r="2" spans="1:24" x14ac:dyDescent="0.25">
      <c r="A2" s="1" t="s">
        <v>2</v>
      </c>
      <c r="B2" s="2"/>
      <c r="C2" s="3" t="s">
        <v>23</v>
      </c>
      <c r="D2" s="7"/>
      <c r="E2" s="129" t="s">
        <v>3</v>
      </c>
      <c r="F2" s="130"/>
      <c r="G2" s="130"/>
      <c r="H2" s="130"/>
      <c r="I2" s="131"/>
      <c r="J2" s="8"/>
      <c r="K2" s="8"/>
      <c r="L2" s="9"/>
    </row>
    <row r="3" spans="1:24" x14ac:dyDescent="0.25">
      <c r="A3" s="1" t="s">
        <v>4</v>
      </c>
      <c r="B3" s="2"/>
      <c r="C3" s="10">
        <v>3437</v>
      </c>
      <c r="D3" s="7"/>
      <c r="E3" s="132"/>
      <c r="F3" s="133"/>
      <c r="G3" s="133"/>
      <c r="H3" s="133"/>
      <c r="I3" s="134"/>
      <c r="J3" s="8"/>
      <c r="K3" s="8"/>
      <c r="L3" s="9"/>
    </row>
    <row r="4" spans="1:24" x14ac:dyDescent="0.25">
      <c r="A4" s="1" t="s">
        <v>5</v>
      </c>
      <c r="B4" s="2"/>
      <c r="C4" s="10" t="s">
        <v>25</v>
      </c>
      <c r="D4" s="11"/>
      <c r="E4" s="12"/>
      <c r="F4" s="13"/>
      <c r="G4" s="13"/>
      <c r="H4" s="13"/>
      <c r="I4" s="13"/>
      <c r="J4" s="14"/>
      <c r="K4" s="14"/>
      <c r="L4" s="15"/>
    </row>
    <row r="5" spans="1:24" ht="17.399999999999999" x14ac:dyDescent="0.25">
      <c r="A5" s="16" t="s">
        <v>6</v>
      </c>
      <c r="B5" s="17"/>
      <c r="C5" s="18">
        <v>2007</v>
      </c>
      <c r="D5" s="19"/>
      <c r="E5" s="12"/>
      <c r="F5" s="53">
        <f>SUM(F8:F28)</f>
        <v>0</v>
      </c>
      <c r="G5" s="136" t="s">
        <v>7</v>
      </c>
      <c r="H5" s="137"/>
      <c r="I5" s="137"/>
      <c r="J5" s="20">
        <f>SUM(J8:J28)</f>
        <v>0</v>
      </c>
      <c r="K5" s="20">
        <f>SUM(K8:K31)</f>
        <v>0</v>
      </c>
      <c r="L5" s="21">
        <f>SUM(L8:L28)</f>
        <v>0</v>
      </c>
    </row>
    <row r="6" spans="1:24" ht="113.25" customHeight="1" x14ac:dyDescent="0.25">
      <c r="A6" s="22"/>
      <c r="B6" s="2"/>
      <c r="C6" s="23" t="s">
        <v>8</v>
      </c>
      <c r="D6" s="24" t="s">
        <v>9</v>
      </c>
      <c r="E6" s="25" t="s">
        <v>10</v>
      </c>
      <c r="F6" s="26" t="s">
        <v>11</v>
      </c>
      <c r="G6" s="27" t="s">
        <v>12</v>
      </c>
      <c r="H6" s="28" t="s">
        <v>13</v>
      </c>
      <c r="I6" s="28" t="s">
        <v>14</v>
      </c>
      <c r="J6" s="29" t="s">
        <v>15</v>
      </c>
      <c r="K6" s="30" t="s">
        <v>16</v>
      </c>
      <c r="L6" s="31" t="s">
        <v>17</v>
      </c>
    </row>
    <row r="7" spans="1:24" ht="13.2" x14ac:dyDescent="0.25">
      <c r="A7" s="138" t="s">
        <v>18</v>
      </c>
      <c r="B7" s="139"/>
      <c r="C7" s="139"/>
      <c r="D7" s="139"/>
      <c r="E7" s="139"/>
      <c r="F7" s="139"/>
      <c r="G7" s="139"/>
      <c r="H7" s="139"/>
      <c r="I7" s="140"/>
      <c r="J7" s="32"/>
      <c r="K7" s="33"/>
      <c r="L7" s="34"/>
    </row>
    <row r="8" spans="1:24" ht="15.6" x14ac:dyDescent="0.3">
      <c r="A8" s="35">
        <v>1</v>
      </c>
      <c r="B8" s="36"/>
      <c r="C8" s="37" t="s">
        <v>26</v>
      </c>
      <c r="D8" s="38" t="s">
        <v>41</v>
      </c>
      <c r="E8" s="39" t="s">
        <v>27</v>
      </c>
      <c r="F8" s="54"/>
      <c r="G8" s="41"/>
      <c r="H8" s="41"/>
      <c r="I8" s="37"/>
      <c r="J8" s="59" t="str">
        <f t="shared" ref="J8:J53" si="0">IF(H8="","",IF(H8&gt;G8,"Fehler",(G8-H8+0.5)/G8*10))</f>
        <v/>
      </c>
      <c r="K8" s="43" t="str">
        <f t="shared" ref="K8:K53" si="1">IF(H8="","",IF(H8&gt;G8,"Fehler",50.5+(G8/2)-H8))</f>
        <v/>
      </c>
      <c r="L8" s="44" t="str">
        <f>IF(H8="","",IF(H8&gt;G8,"Fehler",SUM(N8:X8)))</f>
        <v/>
      </c>
      <c r="N8">
        <f>IF(H8=1,6,0)</f>
        <v>0</v>
      </c>
      <c r="O8">
        <f>IF(H8=2,5,0)</f>
        <v>0</v>
      </c>
      <c r="P8">
        <f>IF(H8=3,4.5,0)</f>
        <v>0</v>
      </c>
      <c r="Q8">
        <f>IF(H8=4,4,0)</f>
        <v>0</v>
      </c>
      <c r="R8">
        <f>IF(H8=5,3.5,0)</f>
        <v>0</v>
      </c>
      <c r="S8">
        <f>IF(H8=6,3,0)</f>
        <v>0</v>
      </c>
      <c r="T8">
        <f>IF(H8=7,2.5,0)</f>
        <v>0</v>
      </c>
      <c r="U8">
        <f>IF(H8=8,2,0)</f>
        <v>0</v>
      </c>
      <c r="V8">
        <f>IF(H8=9,1.5,0)</f>
        <v>0</v>
      </c>
      <c r="W8">
        <f>IF(H8=10,1,0)</f>
        <v>0</v>
      </c>
      <c r="X8">
        <f>IF(H8&gt;10,0.5,0)</f>
        <v>0</v>
      </c>
    </row>
    <row r="9" spans="1:24" ht="15.6" x14ac:dyDescent="0.3">
      <c r="A9" s="35">
        <v>2</v>
      </c>
      <c r="B9" s="36"/>
      <c r="C9" s="55" t="s">
        <v>36</v>
      </c>
      <c r="D9" s="57" t="s">
        <v>52</v>
      </c>
      <c r="E9" s="58" t="s">
        <v>54</v>
      </c>
      <c r="F9" s="54"/>
      <c r="G9" s="41"/>
      <c r="H9" s="41"/>
      <c r="I9" s="37"/>
      <c r="J9" s="59" t="str">
        <f t="shared" ref="J9:J25" si="2">IF(H9="","",IF(H9&gt;G9,"Fehler",(G9-H9+0.5)/G9*10))</f>
        <v/>
      </c>
      <c r="K9" s="43" t="str">
        <f t="shared" ref="K9:K25" si="3">IF(H9="","",IF(H9&gt;G9,"Fehler",50.5+(G9/2)-H9))</f>
        <v/>
      </c>
      <c r="L9" s="44" t="str">
        <f t="shared" ref="L9:L53" si="4">IF(H9="","",IF(H9&gt;G9,"Fehler",SUM(N9:X9)))</f>
        <v/>
      </c>
      <c r="N9">
        <f t="shared" ref="N9:N53" si="5">IF(H9=1,6,0)</f>
        <v>0</v>
      </c>
      <c r="O9">
        <f t="shared" ref="O9:O53" si="6">IF(H9=2,5,0)</f>
        <v>0</v>
      </c>
      <c r="P9">
        <f t="shared" ref="P9:P53" si="7">IF(H9=3,4.5,0)</f>
        <v>0</v>
      </c>
      <c r="Q9">
        <f t="shared" ref="Q9:Q53" si="8">IF(H9=4,4,0)</f>
        <v>0</v>
      </c>
      <c r="R9">
        <f t="shared" ref="R9:R53" si="9">IF(H9=5,3.5,0)</f>
        <v>0</v>
      </c>
      <c r="S9">
        <f t="shared" ref="S9:S53" si="10">IF(H9=6,3,0)</f>
        <v>0</v>
      </c>
      <c r="T9">
        <f t="shared" ref="T9:T53" si="11">IF(H9=7,2.5,0)</f>
        <v>0</v>
      </c>
      <c r="U9">
        <f t="shared" ref="U9:U53" si="12">IF(H9=8,2,0)</f>
        <v>0</v>
      </c>
      <c r="V9">
        <f t="shared" ref="V9:V53" si="13">IF(H9=9,1.5,0)</f>
        <v>0</v>
      </c>
      <c r="W9">
        <f t="shared" ref="W9:W53" si="14">IF(H9=10,1,0)</f>
        <v>0</v>
      </c>
      <c r="X9">
        <f t="shared" ref="X9:X53" si="15">IF(H9&gt;10,0.5,0)</f>
        <v>0</v>
      </c>
    </row>
    <row r="10" spans="1:24" ht="15.6" x14ac:dyDescent="0.3">
      <c r="A10" s="35">
        <v>3</v>
      </c>
      <c r="B10" s="36"/>
      <c r="C10" s="37" t="s">
        <v>31</v>
      </c>
      <c r="D10" s="38" t="s">
        <v>42</v>
      </c>
      <c r="E10" s="39" t="s">
        <v>27</v>
      </c>
      <c r="F10" s="54"/>
      <c r="G10" s="41"/>
      <c r="H10" s="41"/>
      <c r="I10" s="37"/>
      <c r="J10" s="59" t="str">
        <f t="shared" si="2"/>
        <v/>
      </c>
      <c r="K10" s="43" t="str">
        <f t="shared" si="3"/>
        <v/>
      </c>
      <c r="L10" s="44" t="str">
        <f t="shared" si="4"/>
        <v/>
      </c>
      <c r="N10">
        <f t="shared" si="5"/>
        <v>0</v>
      </c>
      <c r="O10">
        <f t="shared" si="6"/>
        <v>0</v>
      </c>
      <c r="P10">
        <f t="shared" si="7"/>
        <v>0</v>
      </c>
      <c r="Q10">
        <f t="shared" si="8"/>
        <v>0</v>
      </c>
      <c r="R10">
        <f t="shared" si="9"/>
        <v>0</v>
      </c>
      <c r="S10">
        <f t="shared" si="10"/>
        <v>0</v>
      </c>
      <c r="T10">
        <f t="shared" si="11"/>
        <v>0</v>
      </c>
      <c r="U10">
        <f t="shared" si="12"/>
        <v>0</v>
      </c>
      <c r="V10">
        <f t="shared" si="13"/>
        <v>0</v>
      </c>
      <c r="W10">
        <f t="shared" si="14"/>
        <v>0</v>
      </c>
      <c r="X10">
        <f t="shared" si="15"/>
        <v>0</v>
      </c>
    </row>
    <row r="11" spans="1:24" ht="15.6" x14ac:dyDescent="0.3">
      <c r="A11" s="35">
        <v>4</v>
      </c>
      <c r="B11" s="36"/>
      <c r="C11" s="37" t="s">
        <v>28</v>
      </c>
      <c r="D11" s="38" t="s">
        <v>43</v>
      </c>
      <c r="E11" s="39" t="s">
        <v>27</v>
      </c>
      <c r="F11" s="54"/>
      <c r="G11" s="41"/>
      <c r="H11" s="41"/>
      <c r="I11" s="37"/>
      <c r="J11" s="59" t="str">
        <f t="shared" si="2"/>
        <v/>
      </c>
      <c r="K11" s="43" t="str">
        <f t="shared" si="3"/>
        <v/>
      </c>
      <c r="L11" s="44" t="str">
        <f t="shared" si="4"/>
        <v/>
      </c>
      <c r="N11">
        <f t="shared" si="5"/>
        <v>0</v>
      </c>
      <c r="O11">
        <f t="shared" si="6"/>
        <v>0</v>
      </c>
      <c r="P11">
        <f t="shared" si="7"/>
        <v>0</v>
      </c>
      <c r="Q11">
        <f t="shared" si="8"/>
        <v>0</v>
      </c>
      <c r="R11">
        <f t="shared" si="9"/>
        <v>0</v>
      </c>
      <c r="S11">
        <f t="shared" si="10"/>
        <v>0</v>
      </c>
      <c r="T11">
        <f t="shared" si="11"/>
        <v>0</v>
      </c>
      <c r="U11">
        <f t="shared" si="12"/>
        <v>0</v>
      </c>
      <c r="V11">
        <f t="shared" si="13"/>
        <v>0</v>
      </c>
      <c r="W11">
        <f t="shared" si="14"/>
        <v>0</v>
      </c>
      <c r="X11">
        <f t="shared" si="15"/>
        <v>0</v>
      </c>
    </row>
    <row r="12" spans="1:24" ht="15.6" x14ac:dyDescent="0.3">
      <c r="A12" s="35">
        <v>5</v>
      </c>
      <c r="B12" s="36"/>
      <c r="C12" s="55" t="s">
        <v>55</v>
      </c>
      <c r="D12" s="57" t="s">
        <v>43</v>
      </c>
      <c r="E12" s="58" t="s">
        <v>54</v>
      </c>
      <c r="F12" s="54"/>
      <c r="G12" s="41"/>
      <c r="H12" s="41"/>
      <c r="I12" s="37"/>
      <c r="J12" s="59" t="str">
        <f t="shared" si="2"/>
        <v/>
      </c>
      <c r="K12" s="43" t="str">
        <f t="shared" si="3"/>
        <v/>
      </c>
      <c r="L12" s="44" t="str">
        <f t="shared" si="4"/>
        <v/>
      </c>
      <c r="N12">
        <f t="shared" si="5"/>
        <v>0</v>
      </c>
      <c r="O12">
        <f t="shared" si="6"/>
        <v>0</v>
      </c>
      <c r="P12">
        <f t="shared" si="7"/>
        <v>0</v>
      </c>
      <c r="Q12">
        <f t="shared" si="8"/>
        <v>0</v>
      </c>
      <c r="R12">
        <f t="shared" si="9"/>
        <v>0</v>
      </c>
      <c r="S12">
        <f t="shared" si="10"/>
        <v>0</v>
      </c>
      <c r="T12">
        <f t="shared" si="11"/>
        <v>0</v>
      </c>
      <c r="U12">
        <f t="shared" si="12"/>
        <v>0</v>
      </c>
      <c r="V12">
        <f t="shared" si="13"/>
        <v>0</v>
      </c>
      <c r="W12">
        <f t="shared" si="14"/>
        <v>0</v>
      </c>
      <c r="X12">
        <f t="shared" si="15"/>
        <v>0</v>
      </c>
    </row>
    <row r="13" spans="1:24" ht="15.6" x14ac:dyDescent="0.3">
      <c r="A13" s="35">
        <v>6</v>
      </c>
      <c r="B13" s="36"/>
      <c r="C13" s="37" t="s">
        <v>39</v>
      </c>
      <c r="D13" s="38" t="s">
        <v>44</v>
      </c>
      <c r="E13" s="39" t="s">
        <v>27</v>
      </c>
      <c r="F13" s="54"/>
      <c r="G13" s="41"/>
      <c r="H13" s="41"/>
      <c r="I13" s="37"/>
      <c r="J13" s="59" t="str">
        <f t="shared" si="2"/>
        <v/>
      </c>
      <c r="K13" s="43" t="str">
        <f t="shared" si="3"/>
        <v/>
      </c>
      <c r="L13" s="44" t="str">
        <f t="shared" si="4"/>
        <v/>
      </c>
      <c r="N13">
        <f t="shared" si="5"/>
        <v>0</v>
      </c>
      <c r="O13">
        <f t="shared" si="6"/>
        <v>0</v>
      </c>
      <c r="P13">
        <f t="shared" si="7"/>
        <v>0</v>
      </c>
      <c r="Q13">
        <f t="shared" si="8"/>
        <v>0</v>
      </c>
      <c r="R13">
        <f t="shared" si="9"/>
        <v>0</v>
      </c>
      <c r="S13">
        <f t="shared" si="10"/>
        <v>0</v>
      </c>
      <c r="T13">
        <f t="shared" si="11"/>
        <v>0</v>
      </c>
      <c r="U13">
        <f t="shared" si="12"/>
        <v>0</v>
      </c>
      <c r="V13">
        <f t="shared" si="13"/>
        <v>0</v>
      </c>
      <c r="W13">
        <f t="shared" si="14"/>
        <v>0</v>
      </c>
      <c r="X13">
        <f t="shared" si="15"/>
        <v>0</v>
      </c>
    </row>
    <row r="14" spans="1:24" ht="15.6" x14ac:dyDescent="0.3">
      <c r="A14" s="35">
        <v>7</v>
      </c>
      <c r="B14" s="36"/>
      <c r="C14" s="55" t="s">
        <v>35</v>
      </c>
      <c r="D14" s="57" t="s">
        <v>59</v>
      </c>
      <c r="E14" s="58" t="s">
        <v>60</v>
      </c>
      <c r="F14" s="54"/>
      <c r="G14" s="41"/>
      <c r="H14" s="41"/>
      <c r="I14" s="37"/>
      <c r="J14" s="59" t="str">
        <f t="shared" si="2"/>
        <v/>
      </c>
      <c r="K14" s="43" t="str">
        <f t="shared" si="3"/>
        <v/>
      </c>
      <c r="L14" s="44" t="str">
        <f t="shared" si="4"/>
        <v/>
      </c>
      <c r="N14">
        <f t="shared" si="5"/>
        <v>0</v>
      </c>
      <c r="O14">
        <f t="shared" si="6"/>
        <v>0</v>
      </c>
      <c r="P14">
        <f t="shared" si="7"/>
        <v>0</v>
      </c>
      <c r="Q14">
        <f t="shared" si="8"/>
        <v>0</v>
      </c>
      <c r="R14">
        <f t="shared" si="9"/>
        <v>0</v>
      </c>
      <c r="S14">
        <f t="shared" si="10"/>
        <v>0</v>
      </c>
      <c r="T14">
        <f t="shared" si="11"/>
        <v>0</v>
      </c>
      <c r="U14">
        <f t="shared" si="12"/>
        <v>0</v>
      </c>
      <c r="V14">
        <f t="shared" si="13"/>
        <v>0</v>
      </c>
      <c r="W14">
        <f t="shared" si="14"/>
        <v>0</v>
      </c>
      <c r="X14">
        <f t="shared" si="15"/>
        <v>0</v>
      </c>
    </row>
    <row r="15" spans="1:24" ht="15.6" x14ac:dyDescent="0.3">
      <c r="A15" s="35">
        <v>8</v>
      </c>
      <c r="B15" s="36"/>
      <c r="C15" s="55" t="s">
        <v>61</v>
      </c>
      <c r="D15" s="57" t="s">
        <v>63</v>
      </c>
      <c r="E15" s="58" t="s">
        <v>60</v>
      </c>
      <c r="F15" s="54"/>
      <c r="G15" s="41"/>
      <c r="H15" s="41"/>
      <c r="I15" s="37"/>
      <c r="J15" s="59" t="str">
        <f t="shared" si="2"/>
        <v/>
      </c>
      <c r="K15" s="43" t="str">
        <f t="shared" si="3"/>
        <v/>
      </c>
      <c r="L15" s="44" t="str">
        <f t="shared" si="4"/>
        <v/>
      </c>
      <c r="N15">
        <f t="shared" si="5"/>
        <v>0</v>
      </c>
      <c r="O15">
        <f t="shared" si="6"/>
        <v>0</v>
      </c>
      <c r="P15">
        <f t="shared" si="7"/>
        <v>0</v>
      </c>
      <c r="Q15">
        <f t="shared" si="8"/>
        <v>0</v>
      </c>
      <c r="R15">
        <f t="shared" si="9"/>
        <v>0</v>
      </c>
      <c r="S15">
        <f t="shared" si="10"/>
        <v>0</v>
      </c>
      <c r="T15">
        <f t="shared" si="11"/>
        <v>0</v>
      </c>
      <c r="U15">
        <f t="shared" si="12"/>
        <v>0</v>
      </c>
      <c r="V15">
        <f t="shared" si="13"/>
        <v>0</v>
      </c>
      <c r="W15">
        <f t="shared" si="14"/>
        <v>0</v>
      </c>
      <c r="X15">
        <f t="shared" si="15"/>
        <v>0</v>
      </c>
    </row>
    <row r="16" spans="1:24" ht="15.6" x14ac:dyDescent="0.3">
      <c r="A16" s="35">
        <v>9</v>
      </c>
      <c r="B16" s="36"/>
      <c r="C16" s="55" t="s">
        <v>62</v>
      </c>
      <c r="D16" s="57" t="s">
        <v>64</v>
      </c>
      <c r="E16" s="58" t="s">
        <v>60</v>
      </c>
      <c r="F16" s="54"/>
      <c r="G16" s="41"/>
      <c r="H16" s="41"/>
      <c r="I16" s="37"/>
      <c r="J16" s="59" t="str">
        <f t="shared" si="2"/>
        <v/>
      </c>
      <c r="K16" s="43" t="str">
        <f t="shared" si="3"/>
        <v/>
      </c>
      <c r="L16" s="44" t="str">
        <f t="shared" si="4"/>
        <v/>
      </c>
      <c r="N16">
        <f t="shared" si="5"/>
        <v>0</v>
      </c>
      <c r="O16">
        <f t="shared" si="6"/>
        <v>0</v>
      </c>
      <c r="P16">
        <f t="shared" si="7"/>
        <v>0</v>
      </c>
      <c r="Q16">
        <f t="shared" si="8"/>
        <v>0</v>
      </c>
      <c r="R16">
        <f t="shared" si="9"/>
        <v>0</v>
      </c>
      <c r="S16">
        <f t="shared" si="10"/>
        <v>0</v>
      </c>
      <c r="T16">
        <f t="shared" si="11"/>
        <v>0</v>
      </c>
      <c r="U16">
        <f t="shared" si="12"/>
        <v>0</v>
      </c>
      <c r="V16">
        <f t="shared" si="13"/>
        <v>0</v>
      </c>
      <c r="W16">
        <f t="shared" si="14"/>
        <v>0</v>
      </c>
      <c r="X16">
        <f t="shared" si="15"/>
        <v>0</v>
      </c>
    </row>
    <row r="17" spans="1:24" ht="15.6" x14ac:dyDescent="0.3">
      <c r="A17" s="35">
        <v>10</v>
      </c>
      <c r="B17" s="36"/>
      <c r="C17" s="37" t="s">
        <v>37</v>
      </c>
      <c r="D17" s="38" t="s">
        <v>45</v>
      </c>
      <c r="E17" s="39" t="s">
        <v>27</v>
      </c>
      <c r="F17" s="54"/>
      <c r="G17" s="41"/>
      <c r="H17" s="41"/>
      <c r="I17" s="37"/>
      <c r="J17" s="59" t="str">
        <f t="shared" si="2"/>
        <v/>
      </c>
      <c r="K17" s="43" t="str">
        <f t="shared" si="3"/>
        <v/>
      </c>
      <c r="L17" s="44" t="str">
        <f t="shared" si="4"/>
        <v/>
      </c>
      <c r="N17">
        <f t="shared" si="5"/>
        <v>0</v>
      </c>
      <c r="O17">
        <f t="shared" si="6"/>
        <v>0</v>
      </c>
      <c r="P17">
        <f t="shared" si="7"/>
        <v>0</v>
      </c>
      <c r="Q17">
        <f t="shared" si="8"/>
        <v>0</v>
      </c>
      <c r="R17">
        <f t="shared" si="9"/>
        <v>0</v>
      </c>
      <c r="S17">
        <f t="shared" si="10"/>
        <v>0</v>
      </c>
      <c r="T17">
        <f t="shared" si="11"/>
        <v>0</v>
      </c>
      <c r="U17">
        <f t="shared" si="12"/>
        <v>0</v>
      </c>
      <c r="V17">
        <f t="shared" si="13"/>
        <v>0</v>
      </c>
      <c r="W17">
        <f t="shared" si="14"/>
        <v>0</v>
      </c>
      <c r="X17">
        <f t="shared" si="15"/>
        <v>0</v>
      </c>
    </row>
    <row r="18" spans="1:24" ht="15.6" x14ac:dyDescent="0.3">
      <c r="A18" s="35">
        <v>11</v>
      </c>
      <c r="B18" s="36"/>
      <c r="C18" s="55" t="s">
        <v>30</v>
      </c>
      <c r="D18" s="57" t="s">
        <v>46</v>
      </c>
      <c r="E18" s="58" t="s">
        <v>53</v>
      </c>
      <c r="F18" s="54"/>
      <c r="G18" s="41"/>
      <c r="H18" s="41"/>
      <c r="I18" s="37"/>
      <c r="J18" s="59" t="str">
        <f t="shared" si="2"/>
        <v/>
      </c>
      <c r="K18" s="43" t="str">
        <f t="shared" si="3"/>
        <v/>
      </c>
      <c r="L18" s="44" t="str">
        <f t="shared" si="4"/>
        <v/>
      </c>
      <c r="N18">
        <f t="shared" si="5"/>
        <v>0</v>
      </c>
      <c r="O18">
        <f t="shared" si="6"/>
        <v>0</v>
      </c>
      <c r="P18">
        <f t="shared" si="7"/>
        <v>0</v>
      </c>
      <c r="Q18">
        <f t="shared" si="8"/>
        <v>0</v>
      </c>
      <c r="R18">
        <f t="shared" si="9"/>
        <v>0</v>
      </c>
      <c r="S18">
        <f t="shared" si="10"/>
        <v>0</v>
      </c>
      <c r="T18">
        <f t="shared" si="11"/>
        <v>0</v>
      </c>
      <c r="U18">
        <f t="shared" si="12"/>
        <v>0</v>
      </c>
      <c r="V18">
        <f t="shared" si="13"/>
        <v>0</v>
      </c>
      <c r="W18">
        <f t="shared" si="14"/>
        <v>0</v>
      </c>
      <c r="X18">
        <f t="shared" si="15"/>
        <v>0</v>
      </c>
    </row>
    <row r="19" spans="1:24" ht="15.6" x14ac:dyDescent="0.3">
      <c r="A19" s="35">
        <v>12</v>
      </c>
      <c r="B19" s="36"/>
      <c r="C19" s="37" t="s">
        <v>29</v>
      </c>
      <c r="D19" s="38" t="s">
        <v>47</v>
      </c>
      <c r="E19" s="39" t="s">
        <v>27</v>
      </c>
      <c r="F19" s="54"/>
      <c r="G19" s="41"/>
      <c r="H19" s="41"/>
      <c r="I19" s="37"/>
      <c r="J19" s="59" t="str">
        <f t="shared" si="2"/>
        <v/>
      </c>
      <c r="K19" s="43" t="str">
        <f t="shared" si="3"/>
        <v/>
      </c>
      <c r="L19" s="44" t="str">
        <f t="shared" si="4"/>
        <v/>
      </c>
      <c r="N19">
        <f t="shared" si="5"/>
        <v>0</v>
      </c>
      <c r="O19">
        <f t="shared" si="6"/>
        <v>0</v>
      </c>
      <c r="P19">
        <f t="shared" si="7"/>
        <v>0</v>
      </c>
      <c r="Q19">
        <f t="shared" si="8"/>
        <v>0</v>
      </c>
      <c r="R19">
        <f t="shared" si="9"/>
        <v>0</v>
      </c>
      <c r="S19">
        <f t="shared" si="10"/>
        <v>0</v>
      </c>
      <c r="T19">
        <f t="shared" si="11"/>
        <v>0</v>
      </c>
      <c r="U19">
        <f t="shared" si="12"/>
        <v>0</v>
      </c>
      <c r="V19">
        <f t="shared" si="13"/>
        <v>0</v>
      </c>
      <c r="W19">
        <f t="shared" si="14"/>
        <v>0</v>
      </c>
      <c r="X19">
        <f t="shared" si="15"/>
        <v>0</v>
      </c>
    </row>
    <row r="20" spans="1:24" ht="15.6" x14ac:dyDescent="0.3">
      <c r="A20" s="35">
        <v>13</v>
      </c>
      <c r="B20" s="36"/>
      <c r="C20" s="37" t="s">
        <v>34</v>
      </c>
      <c r="D20" s="38" t="s">
        <v>48</v>
      </c>
      <c r="E20" s="39" t="s">
        <v>27</v>
      </c>
      <c r="F20" s="54"/>
      <c r="G20" s="41"/>
      <c r="H20" s="41"/>
      <c r="I20" s="37"/>
      <c r="J20" s="59" t="str">
        <f t="shared" si="2"/>
        <v/>
      </c>
      <c r="K20" s="43" t="str">
        <f t="shared" si="3"/>
        <v/>
      </c>
      <c r="L20" s="44" t="str">
        <f t="shared" si="4"/>
        <v/>
      </c>
      <c r="N20">
        <f t="shared" si="5"/>
        <v>0</v>
      </c>
      <c r="O20">
        <f t="shared" si="6"/>
        <v>0</v>
      </c>
      <c r="P20">
        <f t="shared" si="7"/>
        <v>0</v>
      </c>
      <c r="Q20">
        <f t="shared" si="8"/>
        <v>0</v>
      </c>
      <c r="R20">
        <f t="shared" si="9"/>
        <v>0</v>
      </c>
      <c r="S20">
        <f t="shared" si="10"/>
        <v>0</v>
      </c>
      <c r="T20">
        <f t="shared" si="11"/>
        <v>0</v>
      </c>
      <c r="U20">
        <f t="shared" si="12"/>
        <v>0</v>
      </c>
      <c r="V20">
        <f t="shared" si="13"/>
        <v>0</v>
      </c>
      <c r="W20">
        <f t="shared" si="14"/>
        <v>0</v>
      </c>
      <c r="X20">
        <f t="shared" si="15"/>
        <v>0</v>
      </c>
    </row>
    <row r="21" spans="1:24" ht="15.6" x14ac:dyDescent="0.3">
      <c r="A21" s="35">
        <v>14</v>
      </c>
      <c r="B21" s="36"/>
      <c r="C21" s="55" t="s">
        <v>56</v>
      </c>
      <c r="D21" s="57" t="s">
        <v>57</v>
      </c>
      <c r="E21" s="58" t="s">
        <v>54</v>
      </c>
      <c r="F21" s="54"/>
      <c r="G21" s="41"/>
      <c r="H21" s="41"/>
      <c r="I21" s="37"/>
      <c r="J21" s="59" t="str">
        <f t="shared" si="2"/>
        <v/>
      </c>
      <c r="K21" s="43" t="str">
        <f t="shared" si="3"/>
        <v/>
      </c>
      <c r="L21" s="44" t="str">
        <f t="shared" si="4"/>
        <v/>
      </c>
      <c r="N21">
        <f t="shared" si="5"/>
        <v>0</v>
      </c>
      <c r="O21">
        <f t="shared" si="6"/>
        <v>0</v>
      </c>
      <c r="P21">
        <f t="shared" si="7"/>
        <v>0</v>
      </c>
      <c r="Q21">
        <f t="shared" si="8"/>
        <v>0</v>
      </c>
      <c r="R21">
        <f t="shared" si="9"/>
        <v>0</v>
      </c>
      <c r="S21">
        <f t="shared" si="10"/>
        <v>0</v>
      </c>
      <c r="T21">
        <f t="shared" si="11"/>
        <v>0</v>
      </c>
      <c r="U21">
        <f t="shared" si="12"/>
        <v>0</v>
      </c>
      <c r="V21">
        <f t="shared" si="13"/>
        <v>0</v>
      </c>
      <c r="W21">
        <f t="shared" si="14"/>
        <v>0</v>
      </c>
      <c r="X21">
        <f t="shared" si="15"/>
        <v>0</v>
      </c>
    </row>
    <row r="22" spans="1:24" ht="15.6" x14ac:dyDescent="0.3">
      <c r="A22" s="35">
        <v>15</v>
      </c>
      <c r="B22" s="36"/>
      <c r="C22" s="37" t="s">
        <v>32</v>
      </c>
      <c r="D22" s="38" t="s">
        <v>49</v>
      </c>
      <c r="E22" s="39" t="s">
        <v>27</v>
      </c>
      <c r="F22" s="54"/>
      <c r="G22" s="41"/>
      <c r="H22" s="41"/>
      <c r="I22" s="37"/>
      <c r="J22" s="59" t="str">
        <f t="shared" si="2"/>
        <v/>
      </c>
      <c r="K22" s="43" t="str">
        <f t="shared" si="3"/>
        <v/>
      </c>
      <c r="L22" s="44" t="str">
        <f t="shared" si="4"/>
        <v/>
      </c>
      <c r="N22">
        <f t="shared" si="5"/>
        <v>0</v>
      </c>
      <c r="O22">
        <f t="shared" si="6"/>
        <v>0</v>
      </c>
      <c r="P22">
        <f t="shared" si="7"/>
        <v>0</v>
      </c>
      <c r="Q22">
        <f t="shared" si="8"/>
        <v>0</v>
      </c>
      <c r="R22">
        <f t="shared" si="9"/>
        <v>0</v>
      </c>
      <c r="S22">
        <f t="shared" si="10"/>
        <v>0</v>
      </c>
      <c r="T22">
        <f t="shared" si="11"/>
        <v>0</v>
      </c>
      <c r="U22">
        <f t="shared" si="12"/>
        <v>0</v>
      </c>
      <c r="V22">
        <f t="shared" si="13"/>
        <v>0</v>
      </c>
      <c r="W22">
        <f t="shared" si="14"/>
        <v>0</v>
      </c>
      <c r="X22">
        <f t="shared" si="15"/>
        <v>0</v>
      </c>
    </row>
    <row r="23" spans="1:24" ht="15.6" x14ac:dyDescent="0.3">
      <c r="A23" s="35">
        <v>16</v>
      </c>
      <c r="B23" s="36"/>
      <c r="C23" s="55" t="s">
        <v>38</v>
      </c>
      <c r="D23" s="57" t="s">
        <v>58</v>
      </c>
      <c r="E23" s="58" t="s">
        <v>54</v>
      </c>
      <c r="F23" s="54"/>
      <c r="G23" s="41"/>
      <c r="H23" s="41"/>
      <c r="I23" s="37"/>
      <c r="J23" s="59" t="str">
        <f t="shared" si="2"/>
        <v/>
      </c>
      <c r="K23" s="43" t="str">
        <f t="shared" si="3"/>
        <v/>
      </c>
      <c r="L23" s="44" t="str">
        <f t="shared" si="4"/>
        <v/>
      </c>
      <c r="N23">
        <f t="shared" si="5"/>
        <v>0</v>
      </c>
      <c r="O23">
        <f t="shared" si="6"/>
        <v>0</v>
      </c>
      <c r="P23">
        <f t="shared" si="7"/>
        <v>0</v>
      </c>
      <c r="Q23">
        <f t="shared" si="8"/>
        <v>0</v>
      </c>
      <c r="R23">
        <f t="shared" si="9"/>
        <v>0</v>
      </c>
      <c r="S23">
        <f t="shared" si="10"/>
        <v>0</v>
      </c>
      <c r="T23">
        <f t="shared" si="11"/>
        <v>0</v>
      </c>
      <c r="U23">
        <f t="shared" si="12"/>
        <v>0</v>
      </c>
      <c r="V23">
        <f t="shared" si="13"/>
        <v>0</v>
      </c>
      <c r="W23">
        <f t="shared" si="14"/>
        <v>0</v>
      </c>
      <c r="X23">
        <f t="shared" si="15"/>
        <v>0</v>
      </c>
    </row>
    <row r="24" spans="1:24" ht="15.6" x14ac:dyDescent="0.3">
      <c r="A24" s="35">
        <v>17</v>
      </c>
      <c r="B24" s="36"/>
      <c r="C24" s="37" t="s">
        <v>33</v>
      </c>
      <c r="D24" s="38" t="s">
        <v>50</v>
      </c>
      <c r="E24" s="39" t="s">
        <v>27</v>
      </c>
      <c r="F24" s="54"/>
      <c r="G24" s="41"/>
      <c r="H24" s="41"/>
      <c r="I24" s="37"/>
      <c r="J24" s="59" t="str">
        <f t="shared" si="2"/>
        <v/>
      </c>
      <c r="K24" s="43" t="str">
        <f t="shared" si="3"/>
        <v/>
      </c>
      <c r="L24" s="44" t="str">
        <f t="shared" si="4"/>
        <v/>
      </c>
      <c r="N24">
        <f t="shared" si="5"/>
        <v>0</v>
      </c>
      <c r="O24">
        <f t="shared" si="6"/>
        <v>0</v>
      </c>
      <c r="P24">
        <f t="shared" si="7"/>
        <v>0</v>
      </c>
      <c r="Q24">
        <f t="shared" si="8"/>
        <v>0</v>
      </c>
      <c r="R24">
        <f t="shared" si="9"/>
        <v>0</v>
      </c>
      <c r="S24">
        <f t="shared" si="10"/>
        <v>0</v>
      </c>
      <c r="T24">
        <f t="shared" si="11"/>
        <v>0</v>
      </c>
      <c r="U24">
        <f t="shared" si="12"/>
        <v>0</v>
      </c>
      <c r="V24">
        <f t="shared" si="13"/>
        <v>0</v>
      </c>
      <c r="W24">
        <f t="shared" si="14"/>
        <v>0</v>
      </c>
      <c r="X24">
        <f t="shared" si="15"/>
        <v>0</v>
      </c>
    </row>
    <row r="25" spans="1:24" ht="15.6" x14ac:dyDescent="0.3">
      <c r="A25" s="35">
        <v>18</v>
      </c>
      <c r="B25" s="36"/>
      <c r="C25" s="37" t="s">
        <v>40</v>
      </c>
      <c r="D25" s="38" t="s">
        <v>51</v>
      </c>
      <c r="E25" s="39" t="s">
        <v>27</v>
      </c>
      <c r="F25" s="54"/>
      <c r="G25" s="41"/>
      <c r="H25" s="41"/>
      <c r="I25" s="37"/>
      <c r="J25" s="59" t="str">
        <f t="shared" si="2"/>
        <v/>
      </c>
      <c r="K25" s="43" t="str">
        <f t="shared" si="3"/>
        <v/>
      </c>
      <c r="L25" s="44" t="str">
        <f t="shared" si="4"/>
        <v/>
      </c>
      <c r="N25">
        <f t="shared" si="5"/>
        <v>0</v>
      </c>
      <c r="O25">
        <f t="shared" si="6"/>
        <v>0</v>
      </c>
      <c r="P25">
        <f t="shared" si="7"/>
        <v>0</v>
      </c>
      <c r="Q25">
        <f t="shared" si="8"/>
        <v>0</v>
      </c>
      <c r="R25">
        <f t="shared" si="9"/>
        <v>0</v>
      </c>
      <c r="S25">
        <f t="shared" si="10"/>
        <v>0</v>
      </c>
      <c r="T25">
        <f t="shared" si="11"/>
        <v>0</v>
      </c>
      <c r="U25">
        <f t="shared" si="12"/>
        <v>0</v>
      </c>
      <c r="V25">
        <f t="shared" si="13"/>
        <v>0</v>
      </c>
      <c r="W25">
        <f t="shared" si="14"/>
        <v>0</v>
      </c>
      <c r="X25">
        <f t="shared" si="15"/>
        <v>0</v>
      </c>
    </row>
    <row r="26" spans="1:24" ht="15.6" x14ac:dyDescent="0.3">
      <c r="A26" s="35"/>
      <c r="B26" s="36"/>
      <c r="C26" s="37"/>
      <c r="D26" s="38"/>
      <c r="E26" s="39"/>
      <c r="F26" s="54"/>
      <c r="G26" s="41"/>
      <c r="H26" s="41"/>
      <c r="I26" s="37"/>
      <c r="J26" s="59" t="str">
        <f t="shared" ref="J26:J31" si="16">IF(H26="","",IF(H26&gt;G26,"Fehler",(G26-H26+0.5)/G26*10))</f>
        <v/>
      </c>
      <c r="K26" s="43" t="str">
        <f t="shared" ref="K26:K31" si="17">IF(H26="","",IF(H26&gt;G26,"Fehler",50.5+(G26/2)-H26))</f>
        <v/>
      </c>
      <c r="L26" s="44" t="str">
        <f t="shared" si="4"/>
        <v/>
      </c>
      <c r="N26">
        <f t="shared" si="5"/>
        <v>0</v>
      </c>
      <c r="O26">
        <f t="shared" si="6"/>
        <v>0</v>
      </c>
      <c r="P26">
        <f t="shared" si="7"/>
        <v>0</v>
      </c>
      <c r="Q26">
        <f t="shared" si="8"/>
        <v>0</v>
      </c>
      <c r="R26">
        <f t="shared" si="9"/>
        <v>0</v>
      </c>
      <c r="S26">
        <f t="shared" si="10"/>
        <v>0</v>
      </c>
      <c r="T26">
        <f t="shared" si="11"/>
        <v>0</v>
      </c>
      <c r="U26">
        <f t="shared" si="12"/>
        <v>0</v>
      </c>
      <c r="V26">
        <f t="shared" si="13"/>
        <v>0</v>
      </c>
      <c r="W26">
        <f t="shared" si="14"/>
        <v>0</v>
      </c>
      <c r="X26">
        <f t="shared" si="15"/>
        <v>0</v>
      </c>
    </row>
    <row r="27" spans="1:24" ht="15.6" x14ac:dyDescent="0.3">
      <c r="A27" s="45"/>
      <c r="B27" s="46"/>
      <c r="C27" s="47"/>
      <c r="D27" s="48"/>
      <c r="E27" s="41"/>
      <c r="F27" s="40"/>
      <c r="G27" s="41"/>
      <c r="H27" s="41"/>
      <c r="I27" s="37"/>
      <c r="J27" s="59" t="str">
        <f t="shared" si="16"/>
        <v/>
      </c>
      <c r="K27" s="43" t="str">
        <f t="shared" si="17"/>
        <v/>
      </c>
      <c r="L27" s="44" t="str">
        <f t="shared" si="4"/>
        <v/>
      </c>
      <c r="N27">
        <f t="shared" si="5"/>
        <v>0</v>
      </c>
      <c r="O27">
        <f t="shared" si="6"/>
        <v>0</v>
      </c>
      <c r="P27">
        <f t="shared" si="7"/>
        <v>0</v>
      </c>
      <c r="Q27">
        <f t="shared" si="8"/>
        <v>0</v>
      </c>
      <c r="R27">
        <f t="shared" si="9"/>
        <v>0</v>
      </c>
      <c r="S27">
        <f t="shared" si="10"/>
        <v>0</v>
      </c>
      <c r="T27">
        <f t="shared" si="11"/>
        <v>0</v>
      </c>
      <c r="U27">
        <f t="shared" si="12"/>
        <v>0</v>
      </c>
      <c r="V27">
        <f t="shared" si="13"/>
        <v>0</v>
      </c>
      <c r="W27">
        <f t="shared" si="14"/>
        <v>0</v>
      </c>
      <c r="X27">
        <f t="shared" si="15"/>
        <v>0</v>
      </c>
    </row>
    <row r="28" spans="1:24" ht="15.6" x14ac:dyDescent="0.3">
      <c r="A28" s="45"/>
      <c r="B28" s="46"/>
      <c r="C28" s="47"/>
      <c r="D28" s="48"/>
      <c r="E28" s="41"/>
      <c r="F28" s="40"/>
      <c r="G28" s="41"/>
      <c r="H28" s="41"/>
      <c r="I28" s="37"/>
      <c r="J28" s="59" t="str">
        <f t="shared" si="16"/>
        <v/>
      </c>
      <c r="K28" s="43" t="str">
        <f t="shared" si="17"/>
        <v/>
      </c>
      <c r="L28" s="44" t="str">
        <f t="shared" si="4"/>
        <v/>
      </c>
      <c r="N28">
        <f t="shared" si="5"/>
        <v>0</v>
      </c>
      <c r="O28">
        <f t="shared" si="6"/>
        <v>0</v>
      </c>
      <c r="P28">
        <f t="shared" si="7"/>
        <v>0</v>
      </c>
      <c r="Q28">
        <f t="shared" si="8"/>
        <v>0</v>
      </c>
      <c r="R28">
        <f t="shared" si="9"/>
        <v>0</v>
      </c>
      <c r="S28">
        <f t="shared" si="10"/>
        <v>0</v>
      </c>
      <c r="T28">
        <f t="shared" si="11"/>
        <v>0</v>
      </c>
      <c r="U28">
        <f t="shared" si="12"/>
        <v>0</v>
      </c>
      <c r="V28">
        <f t="shared" si="13"/>
        <v>0</v>
      </c>
      <c r="W28">
        <f t="shared" si="14"/>
        <v>0</v>
      </c>
      <c r="X28">
        <f t="shared" si="15"/>
        <v>0</v>
      </c>
    </row>
    <row r="29" spans="1:24" ht="15.6" x14ac:dyDescent="0.3">
      <c r="A29" s="45"/>
      <c r="B29" s="46"/>
      <c r="C29" s="47"/>
      <c r="D29" s="48"/>
      <c r="E29" s="41"/>
      <c r="F29" s="40"/>
      <c r="G29" s="41"/>
      <c r="H29" s="41"/>
      <c r="I29" s="37"/>
      <c r="J29" s="59" t="str">
        <f t="shared" si="16"/>
        <v/>
      </c>
      <c r="K29" s="43" t="str">
        <f t="shared" si="17"/>
        <v/>
      </c>
      <c r="L29" s="44" t="str">
        <f t="shared" si="4"/>
        <v/>
      </c>
      <c r="N29">
        <f t="shared" si="5"/>
        <v>0</v>
      </c>
      <c r="O29">
        <f t="shared" si="6"/>
        <v>0</v>
      </c>
      <c r="P29">
        <f t="shared" si="7"/>
        <v>0</v>
      </c>
      <c r="Q29">
        <f t="shared" si="8"/>
        <v>0</v>
      </c>
      <c r="R29">
        <f t="shared" si="9"/>
        <v>0</v>
      </c>
      <c r="S29">
        <f t="shared" si="10"/>
        <v>0</v>
      </c>
      <c r="T29">
        <f t="shared" si="11"/>
        <v>0</v>
      </c>
      <c r="U29">
        <f t="shared" si="12"/>
        <v>0</v>
      </c>
      <c r="V29">
        <f t="shared" si="13"/>
        <v>0</v>
      </c>
      <c r="W29">
        <f t="shared" si="14"/>
        <v>0</v>
      </c>
      <c r="X29">
        <f t="shared" si="15"/>
        <v>0</v>
      </c>
    </row>
    <row r="30" spans="1:24" ht="15.6" x14ac:dyDescent="0.3">
      <c r="A30" s="45"/>
      <c r="B30" s="46"/>
      <c r="C30" s="47"/>
      <c r="D30" s="48"/>
      <c r="E30" s="41"/>
      <c r="F30" s="40"/>
      <c r="G30" s="41"/>
      <c r="H30" s="41"/>
      <c r="I30" s="37"/>
      <c r="J30" s="59" t="str">
        <f t="shared" si="16"/>
        <v/>
      </c>
      <c r="K30" s="43" t="str">
        <f t="shared" si="17"/>
        <v/>
      </c>
      <c r="L30" s="44" t="str">
        <f t="shared" si="4"/>
        <v/>
      </c>
      <c r="N30">
        <f t="shared" si="5"/>
        <v>0</v>
      </c>
      <c r="O30">
        <f t="shared" si="6"/>
        <v>0</v>
      </c>
      <c r="P30">
        <f t="shared" si="7"/>
        <v>0</v>
      </c>
      <c r="Q30">
        <f t="shared" si="8"/>
        <v>0</v>
      </c>
      <c r="R30">
        <f t="shared" si="9"/>
        <v>0</v>
      </c>
      <c r="S30">
        <f t="shared" si="10"/>
        <v>0</v>
      </c>
      <c r="T30">
        <f t="shared" si="11"/>
        <v>0</v>
      </c>
      <c r="U30">
        <f t="shared" si="12"/>
        <v>0</v>
      </c>
      <c r="V30">
        <f t="shared" si="13"/>
        <v>0</v>
      </c>
      <c r="W30">
        <f t="shared" si="14"/>
        <v>0</v>
      </c>
      <c r="X30">
        <f t="shared" si="15"/>
        <v>0</v>
      </c>
    </row>
    <row r="31" spans="1:24" ht="15.6" x14ac:dyDescent="0.3">
      <c r="A31" s="45"/>
      <c r="B31" s="46"/>
      <c r="C31" s="47"/>
      <c r="D31" s="48"/>
      <c r="E31" s="41"/>
      <c r="F31" s="40"/>
      <c r="G31" s="41"/>
      <c r="H31" s="41"/>
      <c r="I31" s="37"/>
      <c r="J31" s="59" t="str">
        <f t="shared" si="16"/>
        <v/>
      </c>
      <c r="K31" s="43" t="str">
        <f t="shared" si="17"/>
        <v/>
      </c>
      <c r="L31" s="44" t="str">
        <f t="shared" si="4"/>
        <v/>
      </c>
      <c r="N31">
        <f t="shared" si="5"/>
        <v>0</v>
      </c>
      <c r="O31">
        <f t="shared" si="6"/>
        <v>0</v>
      </c>
      <c r="P31">
        <f t="shared" si="7"/>
        <v>0</v>
      </c>
      <c r="Q31">
        <f t="shared" si="8"/>
        <v>0</v>
      </c>
      <c r="R31">
        <f t="shared" si="9"/>
        <v>0</v>
      </c>
      <c r="S31">
        <f t="shared" si="10"/>
        <v>0</v>
      </c>
      <c r="T31">
        <f t="shared" si="11"/>
        <v>0</v>
      </c>
      <c r="U31">
        <f t="shared" si="12"/>
        <v>0</v>
      </c>
      <c r="V31">
        <f t="shared" si="13"/>
        <v>0</v>
      </c>
      <c r="W31">
        <f t="shared" si="14"/>
        <v>0</v>
      </c>
      <c r="X31">
        <f t="shared" si="15"/>
        <v>0</v>
      </c>
    </row>
    <row r="32" spans="1:24" x14ac:dyDescent="0.25">
      <c r="A32" s="45"/>
      <c r="B32" s="46"/>
      <c r="C32" s="47"/>
      <c r="D32" s="48"/>
      <c r="E32" s="41"/>
      <c r="F32" s="40"/>
      <c r="G32" s="41"/>
      <c r="H32" s="41"/>
      <c r="I32" s="37"/>
      <c r="J32" s="42" t="str">
        <f t="shared" si="0"/>
        <v/>
      </c>
      <c r="K32" s="43" t="str">
        <f t="shared" si="1"/>
        <v/>
      </c>
      <c r="L32" s="44" t="str">
        <f t="shared" si="4"/>
        <v/>
      </c>
      <c r="N32">
        <f t="shared" si="5"/>
        <v>0</v>
      </c>
      <c r="O32">
        <f t="shared" si="6"/>
        <v>0</v>
      </c>
      <c r="P32">
        <f t="shared" si="7"/>
        <v>0</v>
      </c>
      <c r="Q32">
        <f t="shared" si="8"/>
        <v>0</v>
      </c>
      <c r="R32">
        <f t="shared" si="9"/>
        <v>0</v>
      </c>
      <c r="S32">
        <f t="shared" si="10"/>
        <v>0</v>
      </c>
      <c r="T32">
        <f t="shared" si="11"/>
        <v>0</v>
      </c>
      <c r="U32">
        <f t="shared" si="12"/>
        <v>0</v>
      </c>
      <c r="V32">
        <f t="shared" si="13"/>
        <v>0</v>
      </c>
      <c r="W32">
        <f t="shared" si="14"/>
        <v>0</v>
      </c>
      <c r="X32">
        <f t="shared" si="15"/>
        <v>0</v>
      </c>
    </row>
    <row r="33" spans="1:24" x14ac:dyDescent="0.25">
      <c r="A33" s="45"/>
      <c r="B33" s="46"/>
      <c r="C33" s="47"/>
      <c r="D33" s="48"/>
      <c r="E33" s="41"/>
      <c r="F33" s="40"/>
      <c r="G33" s="41"/>
      <c r="H33" s="41"/>
      <c r="I33" s="37"/>
      <c r="J33" s="42" t="str">
        <f t="shared" si="0"/>
        <v/>
      </c>
      <c r="K33" s="43" t="str">
        <f t="shared" si="1"/>
        <v/>
      </c>
      <c r="L33" s="44" t="str">
        <f t="shared" si="4"/>
        <v/>
      </c>
      <c r="N33">
        <f t="shared" si="5"/>
        <v>0</v>
      </c>
      <c r="O33">
        <f t="shared" si="6"/>
        <v>0</v>
      </c>
      <c r="P33">
        <f t="shared" si="7"/>
        <v>0</v>
      </c>
      <c r="Q33">
        <f t="shared" si="8"/>
        <v>0</v>
      </c>
      <c r="R33">
        <f t="shared" si="9"/>
        <v>0</v>
      </c>
      <c r="S33">
        <f t="shared" si="10"/>
        <v>0</v>
      </c>
      <c r="T33">
        <f t="shared" si="11"/>
        <v>0</v>
      </c>
      <c r="U33">
        <f t="shared" si="12"/>
        <v>0</v>
      </c>
      <c r="V33">
        <f t="shared" si="13"/>
        <v>0</v>
      </c>
      <c r="W33">
        <f t="shared" si="14"/>
        <v>0</v>
      </c>
      <c r="X33">
        <f t="shared" si="15"/>
        <v>0</v>
      </c>
    </row>
    <row r="34" spans="1:24" x14ac:dyDescent="0.25">
      <c r="A34" s="45"/>
      <c r="B34" s="46"/>
      <c r="C34" s="47"/>
      <c r="D34" s="48"/>
      <c r="E34" s="41"/>
      <c r="F34" s="40"/>
      <c r="G34" s="41"/>
      <c r="H34" s="41"/>
      <c r="I34" s="37"/>
      <c r="J34" s="42" t="str">
        <f t="shared" si="0"/>
        <v/>
      </c>
      <c r="K34" s="43" t="str">
        <f t="shared" si="1"/>
        <v/>
      </c>
      <c r="L34" s="44" t="str">
        <f t="shared" si="4"/>
        <v/>
      </c>
      <c r="N34">
        <f t="shared" si="5"/>
        <v>0</v>
      </c>
      <c r="O34">
        <f t="shared" si="6"/>
        <v>0</v>
      </c>
      <c r="P34">
        <f t="shared" si="7"/>
        <v>0</v>
      </c>
      <c r="Q34">
        <f t="shared" si="8"/>
        <v>0</v>
      </c>
      <c r="R34">
        <f t="shared" si="9"/>
        <v>0</v>
      </c>
      <c r="S34">
        <f t="shared" si="10"/>
        <v>0</v>
      </c>
      <c r="T34">
        <f t="shared" si="11"/>
        <v>0</v>
      </c>
      <c r="U34">
        <f t="shared" si="12"/>
        <v>0</v>
      </c>
      <c r="V34">
        <f t="shared" si="13"/>
        <v>0</v>
      </c>
      <c r="W34">
        <f t="shared" si="14"/>
        <v>0</v>
      </c>
      <c r="X34">
        <f t="shared" si="15"/>
        <v>0</v>
      </c>
    </row>
    <row r="35" spans="1:24" x14ac:dyDescent="0.25">
      <c r="A35" s="45"/>
      <c r="B35" s="46"/>
      <c r="C35" s="47"/>
      <c r="D35" s="48"/>
      <c r="E35" s="41"/>
      <c r="F35" s="40"/>
      <c r="G35" s="41"/>
      <c r="H35" s="41"/>
      <c r="I35" s="37"/>
      <c r="J35" s="42" t="str">
        <f t="shared" si="0"/>
        <v/>
      </c>
      <c r="K35" s="43" t="str">
        <f t="shared" si="1"/>
        <v/>
      </c>
      <c r="L35" s="44" t="str">
        <f t="shared" si="4"/>
        <v/>
      </c>
      <c r="N35">
        <f t="shared" si="5"/>
        <v>0</v>
      </c>
      <c r="O35">
        <f t="shared" si="6"/>
        <v>0</v>
      </c>
      <c r="P35">
        <f t="shared" si="7"/>
        <v>0</v>
      </c>
      <c r="Q35">
        <f t="shared" si="8"/>
        <v>0</v>
      </c>
      <c r="R35">
        <f t="shared" si="9"/>
        <v>0</v>
      </c>
      <c r="S35">
        <f t="shared" si="10"/>
        <v>0</v>
      </c>
      <c r="T35">
        <f t="shared" si="11"/>
        <v>0</v>
      </c>
      <c r="U35">
        <f t="shared" si="12"/>
        <v>0</v>
      </c>
      <c r="V35">
        <f t="shared" si="13"/>
        <v>0</v>
      </c>
      <c r="W35">
        <f t="shared" si="14"/>
        <v>0</v>
      </c>
      <c r="X35">
        <f t="shared" si="15"/>
        <v>0</v>
      </c>
    </row>
    <row r="36" spans="1:24" x14ac:dyDescent="0.25">
      <c r="A36" s="45"/>
      <c r="B36" s="46"/>
      <c r="C36" s="47"/>
      <c r="D36" s="48"/>
      <c r="E36" s="41"/>
      <c r="F36" s="40"/>
      <c r="G36" s="41"/>
      <c r="H36" s="41"/>
      <c r="I36" s="37"/>
      <c r="J36" s="42" t="str">
        <f t="shared" si="0"/>
        <v/>
      </c>
      <c r="K36" s="43" t="str">
        <f t="shared" si="1"/>
        <v/>
      </c>
      <c r="L36" s="44" t="str">
        <f t="shared" si="4"/>
        <v/>
      </c>
      <c r="N36">
        <f t="shared" si="5"/>
        <v>0</v>
      </c>
      <c r="O36">
        <f t="shared" si="6"/>
        <v>0</v>
      </c>
      <c r="P36">
        <f t="shared" si="7"/>
        <v>0</v>
      </c>
      <c r="Q36">
        <f t="shared" si="8"/>
        <v>0</v>
      </c>
      <c r="R36">
        <f t="shared" si="9"/>
        <v>0</v>
      </c>
      <c r="S36">
        <f t="shared" si="10"/>
        <v>0</v>
      </c>
      <c r="T36">
        <f t="shared" si="11"/>
        <v>0</v>
      </c>
      <c r="U36">
        <f t="shared" si="12"/>
        <v>0</v>
      </c>
      <c r="V36">
        <f t="shared" si="13"/>
        <v>0</v>
      </c>
      <c r="W36">
        <f t="shared" si="14"/>
        <v>0</v>
      </c>
      <c r="X36">
        <f t="shared" si="15"/>
        <v>0</v>
      </c>
    </row>
    <row r="37" spans="1:24" x14ac:dyDescent="0.25">
      <c r="A37" s="45"/>
      <c r="B37" s="46"/>
      <c r="C37" s="47"/>
      <c r="D37" s="48"/>
      <c r="E37" s="41"/>
      <c r="F37" s="40"/>
      <c r="G37" s="41"/>
      <c r="H37" s="41"/>
      <c r="I37" s="37"/>
      <c r="J37" s="42" t="str">
        <f t="shared" si="0"/>
        <v/>
      </c>
      <c r="K37" s="43" t="str">
        <f t="shared" si="1"/>
        <v/>
      </c>
      <c r="L37" s="44" t="str">
        <f t="shared" si="4"/>
        <v/>
      </c>
      <c r="N37">
        <f t="shared" si="5"/>
        <v>0</v>
      </c>
      <c r="O37">
        <f t="shared" si="6"/>
        <v>0</v>
      </c>
      <c r="P37">
        <f t="shared" si="7"/>
        <v>0</v>
      </c>
      <c r="Q37">
        <f t="shared" si="8"/>
        <v>0</v>
      </c>
      <c r="R37">
        <f t="shared" si="9"/>
        <v>0</v>
      </c>
      <c r="S37">
        <f t="shared" si="10"/>
        <v>0</v>
      </c>
      <c r="T37">
        <f t="shared" si="11"/>
        <v>0</v>
      </c>
      <c r="U37">
        <f t="shared" si="12"/>
        <v>0</v>
      </c>
      <c r="V37">
        <f t="shared" si="13"/>
        <v>0</v>
      </c>
      <c r="W37">
        <f t="shared" si="14"/>
        <v>0</v>
      </c>
      <c r="X37">
        <f t="shared" si="15"/>
        <v>0</v>
      </c>
    </row>
    <row r="38" spans="1:24" x14ac:dyDescent="0.25">
      <c r="A38" s="45"/>
      <c r="B38" s="46"/>
      <c r="C38" s="47"/>
      <c r="D38" s="48"/>
      <c r="E38" s="41"/>
      <c r="F38" s="40"/>
      <c r="G38" s="41"/>
      <c r="H38" s="41"/>
      <c r="I38" s="37"/>
      <c r="J38" s="42" t="str">
        <f t="shared" si="0"/>
        <v/>
      </c>
      <c r="K38" s="43" t="str">
        <f t="shared" si="1"/>
        <v/>
      </c>
      <c r="L38" s="44" t="str">
        <f t="shared" si="4"/>
        <v/>
      </c>
      <c r="N38">
        <f t="shared" si="5"/>
        <v>0</v>
      </c>
      <c r="O38">
        <f t="shared" si="6"/>
        <v>0</v>
      </c>
      <c r="P38">
        <f t="shared" si="7"/>
        <v>0</v>
      </c>
      <c r="Q38">
        <f t="shared" si="8"/>
        <v>0</v>
      </c>
      <c r="R38">
        <f t="shared" si="9"/>
        <v>0</v>
      </c>
      <c r="S38">
        <f t="shared" si="10"/>
        <v>0</v>
      </c>
      <c r="T38">
        <f t="shared" si="11"/>
        <v>0</v>
      </c>
      <c r="U38">
        <f t="shared" si="12"/>
        <v>0</v>
      </c>
      <c r="V38">
        <f t="shared" si="13"/>
        <v>0</v>
      </c>
      <c r="W38">
        <f t="shared" si="14"/>
        <v>0</v>
      </c>
      <c r="X38">
        <f t="shared" si="15"/>
        <v>0</v>
      </c>
    </row>
    <row r="39" spans="1:24" x14ac:dyDescent="0.25">
      <c r="A39" s="45"/>
      <c r="B39" s="46"/>
      <c r="C39" s="47"/>
      <c r="D39" s="48"/>
      <c r="E39" s="41"/>
      <c r="F39" s="40"/>
      <c r="G39" s="41"/>
      <c r="H39" s="41"/>
      <c r="I39" s="37"/>
      <c r="J39" s="42" t="str">
        <f t="shared" si="0"/>
        <v/>
      </c>
      <c r="K39" s="43" t="str">
        <f t="shared" si="1"/>
        <v/>
      </c>
      <c r="L39" s="44" t="str">
        <f t="shared" si="4"/>
        <v/>
      </c>
      <c r="N39">
        <f t="shared" si="5"/>
        <v>0</v>
      </c>
      <c r="O39">
        <f t="shared" si="6"/>
        <v>0</v>
      </c>
      <c r="P39">
        <f t="shared" si="7"/>
        <v>0</v>
      </c>
      <c r="Q39">
        <f t="shared" si="8"/>
        <v>0</v>
      </c>
      <c r="R39">
        <f t="shared" si="9"/>
        <v>0</v>
      </c>
      <c r="S39">
        <f t="shared" si="10"/>
        <v>0</v>
      </c>
      <c r="T39">
        <f t="shared" si="11"/>
        <v>0</v>
      </c>
      <c r="U39">
        <f t="shared" si="12"/>
        <v>0</v>
      </c>
      <c r="V39">
        <f t="shared" si="13"/>
        <v>0</v>
      </c>
      <c r="W39">
        <f t="shared" si="14"/>
        <v>0</v>
      </c>
      <c r="X39">
        <f t="shared" si="15"/>
        <v>0</v>
      </c>
    </row>
    <row r="40" spans="1:24" x14ac:dyDescent="0.25">
      <c r="A40" s="45"/>
      <c r="B40" s="46"/>
      <c r="C40" s="47"/>
      <c r="D40" s="48"/>
      <c r="E40" s="41"/>
      <c r="F40" s="40"/>
      <c r="G40" s="41"/>
      <c r="H40" s="41"/>
      <c r="I40" s="37"/>
      <c r="J40" s="42" t="str">
        <f t="shared" si="0"/>
        <v/>
      </c>
      <c r="K40" s="43" t="str">
        <f t="shared" si="1"/>
        <v/>
      </c>
      <c r="L40" s="44" t="str">
        <f t="shared" si="4"/>
        <v/>
      </c>
      <c r="N40">
        <f t="shared" si="5"/>
        <v>0</v>
      </c>
      <c r="O40">
        <f t="shared" si="6"/>
        <v>0</v>
      </c>
      <c r="P40">
        <f t="shared" si="7"/>
        <v>0</v>
      </c>
      <c r="Q40">
        <f t="shared" si="8"/>
        <v>0</v>
      </c>
      <c r="R40">
        <f t="shared" si="9"/>
        <v>0</v>
      </c>
      <c r="S40">
        <f t="shared" si="10"/>
        <v>0</v>
      </c>
      <c r="T40">
        <f t="shared" si="11"/>
        <v>0</v>
      </c>
      <c r="U40">
        <f t="shared" si="12"/>
        <v>0</v>
      </c>
      <c r="V40">
        <f t="shared" si="13"/>
        <v>0</v>
      </c>
      <c r="W40">
        <f t="shared" si="14"/>
        <v>0</v>
      </c>
      <c r="X40">
        <f t="shared" si="15"/>
        <v>0</v>
      </c>
    </row>
    <row r="41" spans="1:24" x14ac:dyDescent="0.25">
      <c r="A41" s="45"/>
      <c r="B41" s="46"/>
      <c r="C41" s="47"/>
      <c r="D41" s="48"/>
      <c r="E41" s="41"/>
      <c r="F41" s="40"/>
      <c r="G41" s="41"/>
      <c r="H41" s="41"/>
      <c r="I41" s="37"/>
      <c r="J41" s="42" t="str">
        <f t="shared" si="0"/>
        <v/>
      </c>
      <c r="K41" s="43" t="str">
        <f t="shared" si="1"/>
        <v/>
      </c>
      <c r="L41" s="44" t="str">
        <f t="shared" si="4"/>
        <v/>
      </c>
      <c r="N41">
        <f t="shared" si="5"/>
        <v>0</v>
      </c>
      <c r="O41">
        <f t="shared" si="6"/>
        <v>0</v>
      </c>
      <c r="P41">
        <f t="shared" si="7"/>
        <v>0</v>
      </c>
      <c r="Q41">
        <f t="shared" si="8"/>
        <v>0</v>
      </c>
      <c r="R41">
        <f t="shared" si="9"/>
        <v>0</v>
      </c>
      <c r="S41">
        <f t="shared" si="10"/>
        <v>0</v>
      </c>
      <c r="T41">
        <f t="shared" si="11"/>
        <v>0</v>
      </c>
      <c r="U41">
        <f t="shared" si="12"/>
        <v>0</v>
      </c>
      <c r="V41">
        <f t="shared" si="13"/>
        <v>0</v>
      </c>
      <c r="W41">
        <f t="shared" si="14"/>
        <v>0</v>
      </c>
      <c r="X41">
        <f t="shared" si="15"/>
        <v>0</v>
      </c>
    </row>
    <row r="42" spans="1:24" x14ac:dyDescent="0.25">
      <c r="A42" s="45"/>
      <c r="B42" s="46"/>
      <c r="C42" s="47"/>
      <c r="D42" s="48"/>
      <c r="E42" s="41"/>
      <c r="F42" s="40"/>
      <c r="G42" s="41"/>
      <c r="H42" s="41"/>
      <c r="I42" s="37"/>
      <c r="J42" s="42" t="str">
        <f t="shared" si="0"/>
        <v/>
      </c>
      <c r="K42" s="43" t="str">
        <f t="shared" si="1"/>
        <v/>
      </c>
      <c r="L42" s="44" t="str">
        <f t="shared" si="4"/>
        <v/>
      </c>
      <c r="N42">
        <f t="shared" si="5"/>
        <v>0</v>
      </c>
      <c r="O42">
        <f t="shared" si="6"/>
        <v>0</v>
      </c>
      <c r="P42">
        <f t="shared" si="7"/>
        <v>0</v>
      </c>
      <c r="Q42">
        <f t="shared" si="8"/>
        <v>0</v>
      </c>
      <c r="R42">
        <f t="shared" si="9"/>
        <v>0</v>
      </c>
      <c r="S42">
        <f t="shared" si="10"/>
        <v>0</v>
      </c>
      <c r="T42">
        <f t="shared" si="11"/>
        <v>0</v>
      </c>
      <c r="U42">
        <f t="shared" si="12"/>
        <v>0</v>
      </c>
      <c r="V42">
        <f t="shared" si="13"/>
        <v>0</v>
      </c>
      <c r="W42">
        <f t="shared" si="14"/>
        <v>0</v>
      </c>
      <c r="X42">
        <f t="shared" si="15"/>
        <v>0</v>
      </c>
    </row>
    <row r="43" spans="1:24" x14ac:dyDescent="0.25">
      <c r="A43" s="45"/>
      <c r="B43" s="46"/>
      <c r="C43" s="47"/>
      <c r="D43" s="48"/>
      <c r="E43" s="41"/>
      <c r="F43" s="40"/>
      <c r="G43" s="41"/>
      <c r="H43" s="41"/>
      <c r="I43" s="37"/>
      <c r="J43" s="42" t="str">
        <f t="shared" si="0"/>
        <v/>
      </c>
      <c r="K43" s="43" t="str">
        <f t="shared" si="1"/>
        <v/>
      </c>
      <c r="L43" s="44" t="str">
        <f t="shared" si="4"/>
        <v/>
      </c>
      <c r="N43">
        <f t="shared" si="5"/>
        <v>0</v>
      </c>
      <c r="O43">
        <f t="shared" si="6"/>
        <v>0</v>
      </c>
      <c r="P43">
        <f t="shared" si="7"/>
        <v>0</v>
      </c>
      <c r="Q43">
        <f t="shared" si="8"/>
        <v>0</v>
      </c>
      <c r="R43">
        <f t="shared" si="9"/>
        <v>0</v>
      </c>
      <c r="S43">
        <f t="shared" si="10"/>
        <v>0</v>
      </c>
      <c r="T43">
        <f t="shared" si="11"/>
        <v>0</v>
      </c>
      <c r="U43">
        <f t="shared" si="12"/>
        <v>0</v>
      </c>
      <c r="V43">
        <f t="shared" si="13"/>
        <v>0</v>
      </c>
      <c r="W43">
        <f t="shared" si="14"/>
        <v>0</v>
      </c>
      <c r="X43">
        <f t="shared" si="15"/>
        <v>0</v>
      </c>
    </row>
    <row r="44" spans="1:24" x14ac:dyDescent="0.25">
      <c r="A44" s="45"/>
      <c r="B44" s="46"/>
      <c r="C44" s="47"/>
      <c r="D44" s="48"/>
      <c r="E44" s="41"/>
      <c r="F44" s="40"/>
      <c r="G44" s="41"/>
      <c r="H44" s="41"/>
      <c r="I44" s="37"/>
      <c r="J44" s="42" t="str">
        <f t="shared" si="0"/>
        <v/>
      </c>
      <c r="K44" s="43" t="str">
        <f t="shared" si="1"/>
        <v/>
      </c>
      <c r="L44" s="44" t="str">
        <f t="shared" si="4"/>
        <v/>
      </c>
      <c r="N44">
        <f t="shared" si="5"/>
        <v>0</v>
      </c>
      <c r="O44">
        <f t="shared" si="6"/>
        <v>0</v>
      </c>
      <c r="P44">
        <f t="shared" si="7"/>
        <v>0</v>
      </c>
      <c r="Q44">
        <f t="shared" si="8"/>
        <v>0</v>
      </c>
      <c r="R44">
        <f t="shared" si="9"/>
        <v>0</v>
      </c>
      <c r="S44">
        <f t="shared" si="10"/>
        <v>0</v>
      </c>
      <c r="T44">
        <f t="shared" si="11"/>
        <v>0</v>
      </c>
      <c r="U44">
        <f t="shared" si="12"/>
        <v>0</v>
      </c>
      <c r="V44">
        <f t="shared" si="13"/>
        <v>0</v>
      </c>
      <c r="W44">
        <f t="shared" si="14"/>
        <v>0</v>
      </c>
      <c r="X44">
        <f t="shared" si="15"/>
        <v>0</v>
      </c>
    </row>
    <row r="45" spans="1:24" x14ac:dyDescent="0.25">
      <c r="A45" s="45"/>
      <c r="B45" s="46"/>
      <c r="C45" s="47"/>
      <c r="D45" s="48"/>
      <c r="E45" s="41"/>
      <c r="F45" s="40"/>
      <c r="G45" s="41"/>
      <c r="H45" s="41"/>
      <c r="I45" s="37"/>
      <c r="J45" s="42" t="str">
        <f t="shared" si="0"/>
        <v/>
      </c>
      <c r="K45" s="43" t="str">
        <f t="shared" si="1"/>
        <v/>
      </c>
      <c r="L45" s="44" t="str">
        <f t="shared" si="4"/>
        <v/>
      </c>
      <c r="N45">
        <f t="shared" si="5"/>
        <v>0</v>
      </c>
      <c r="O45">
        <f t="shared" si="6"/>
        <v>0</v>
      </c>
      <c r="P45">
        <f t="shared" si="7"/>
        <v>0</v>
      </c>
      <c r="Q45">
        <f t="shared" si="8"/>
        <v>0</v>
      </c>
      <c r="R45">
        <f t="shared" si="9"/>
        <v>0</v>
      </c>
      <c r="S45">
        <f t="shared" si="10"/>
        <v>0</v>
      </c>
      <c r="T45">
        <f t="shared" si="11"/>
        <v>0</v>
      </c>
      <c r="U45">
        <f t="shared" si="12"/>
        <v>0</v>
      </c>
      <c r="V45">
        <f t="shared" si="13"/>
        <v>0</v>
      </c>
      <c r="W45">
        <f t="shared" si="14"/>
        <v>0</v>
      </c>
      <c r="X45">
        <f t="shared" si="15"/>
        <v>0</v>
      </c>
    </row>
    <row r="46" spans="1:24" x14ac:dyDescent="0.25">
      <c r="A46" s="45"/>
      <c r="B46" s="46"/>
      <c r="C46" s="47"/>
      <c r="D46" s="48"/>
      <c r="E46" s="41"/>
      <c r="F46" s="40"/>
      <c r="G46" s="41"/>
      <c r="H46" s="41"/>
      <c r="I46" s="37"/>
      <c r="J46" s="42" t="str">
        <f t="shared" si="0"/>
        <v/>
      </c>
      <c r="K46" s="43" t="str">
        <f t="shared" si="1"/>
        <v/>
      </c>
      <c r="L46" s="44" t="str">
        <f t="shared" si="4"/>
        <v/>
      </c>
      <c r="N46">
        <f t="shared" si="5"/>
        <v>0</v>
      </c>
      <c r="O46">
        <f t="shared" si="6"/>
        <v>0</v>
      </c>
      <c r="P46">
        <f t="shared" si="7"/>
        <v>0</v>
      </c>
      <c r="Q46">
        <f t="shared" si="8"/>
        <v>0</v>
      </c>
      <c r="R46">
        <f t="shared" si="9"/>
        <v>0</v>
      </c>
      <c r="S46">
        <f t="shared" si="10"/>
        <v>0</v>
      </c>
      <c r="T46">
        <f t="shared" si="11"/>
        <v>0</v>
      </c>
      <c r="U46">
        <f t="shared" si="12"/>
        <v>0</v>
      </c>
      <c r="V46">
        <f t="shared" si="13"/>
        <v>0</v>
      </c>
      <c r="W46">
        <f t="shared" si="14"/>
        <v>0</v>
      </c>
      <c r="X46">
        <f t="shared" si="15"/>
        <v>0</v>
      </c>
    </row>
    <row r="47" spans="1:24" x14ac:dyDescent="0.25">
      <c r="A47" s="45"/>
      <c r="B47" s="46"/>
      <c r="C47" s="47"/>
      <c r="D47" s="48"/>
      <c r="E47" s="41"/>
      <c r="F47" s="40"/>
      <c r="G47" s="41"/>
      <c r="H47" s="41"/>
      <c r="I47" s="37"/>
      <c r="J47" s="42" t="str">
        <f t="shared" si="0"/>
        <v/>
      </c>
      <c r="K47" s="43" t="str">
        <f t="shared" si="1"/>
        <v/>
      </c>
      <c r="L47" s="44" t="str">
        <f t="shared" si="4"/>
        <v/>
      </c>
      <c r="N47">
        <f t="shared" si="5"/>
        <v>0</v>
      </c>
      <c r="O47">
        <f t="shared" si="6"/>
        <v>0</v>
      </c>
      <c r="P47">
        <f t="shared" si="7"/>
        <v>0</v>
      </c>
      <c r="Q47">
        <f t="shared" si="8"/>
        <v>0</v>
      </c>
      <c r="R47">
        <f t="shared" si="9"/>
        <v>0</v>
      </c>
      <c r="S47">
        <f t="shared" si="10"/>
        <v>0</v>
      </c>
      <c r="T47">
        <f t="shared" si="11"/>
        <v>0</v>
      </c>
      <c r="U47">
        <f t="shared" si="12"/>
        <v>0</v>
      </c>
      <c r="V47">
        <f t="shared" si="13"/>
        <v>0</v>
      </c>
      <c r="W47">
        <f t="shared" si="14"/>
        <v>0</v>
      </c>
      <c r="X47">
        <f t="shared" si="15"/>
        <v>0</v>
      </c>
    </row>
    <row r="48" spans="1:24" x14ac:dyDescent="0.25">
      <c r="A48" s="45"/>
      <c r="B48" s="46"/>
      <c r="C48" s="47"/>
      <c r="D48" s="48"/>
      <c r="E48" s="41"/>
      <c r="F48" s="40"/>
      <c r="G48" s="41"/>
      <c r="H48" s="41"/>
      <c r="I48" s="37"/>
      <c r="J48" s="42" t="str">
        <f t="shared" si="0"/>
        <v/>
      </c>
      <c r="K48" s="43" t="str">
        <f t="shared" si="1"/>
        <v/>
      </c>
      <c r="L48" s="44" t="str">
        <f t="shared" si="4"/>
        <v/>
      </c>
      <c r="N48">
        <f t="shared" si="5"/>
        <v>0</v>
      </c>
      <c r="O48">
        <f t="shared" si="6"/>
        <v>0</v>
      </c>
      <c r="P48">
        <f t="shared" si="7"/>
        <v>0</v>
      </c>
      <c r="Q48">
        <f t="shared" si="8"/>
        <v>0</v>
      </c>
      <c r="R48">
        <f t="shared" si="9"/>
        <v>0</v>
      </c>
      <c r="S48">
        <f t="shared" si="10"/>
        <v>0</v>
      </c>
      <c r="T48">
        <f t="shared" si="11"/>
        <v>0</v>
      </c>
      <c r="U48">
        <f t="shared" si="12"/>
        <v>0</v>
      </c>
      <c r="V48">
        <f t="shared" si="13"/>
        <v>0</v>
      </c>
      <c r="W48">
        <f t="shared" si="14"/>
        <v>0</v>
      </c>
      <c r="X48">
        <f t="shared" si="15"/>
        <v>0</v>
      </c>
    </row>
    <row r="49" spans="1:24" x14ac:dyDescent="0.25">
      <c r="A49" s="45"/>
      <c r="B49" s="46"/>
      <c r="C49" s="47"/>
      <c r="D49" s="48"/>
      <c r="E49" s="41"/>
      <c r="F49" s="40"/>
      <c r="G49" s="41"/>
      <c r="H49" s="41"/>
      <c r="I49" s="37"/>
      <c r="J49" s="42" t="str">
        <f t="shared" si="0"/>
        <v/>
      </c>
      <c r="K49" s="43" t="str">
        <f t="shared" si="1"/>
        <v/>
      </c>
      <c r="L49" s="44" t="str">
        <f t="shared" si="4"/>
        <v/>
      </c>
      <c r="N49">
        <f t="shared" si="5"/>
        <v>0</v>
      </c>
      <c r="O49">
        <f t="shared" si="6"/>
        <v>0</v>
      </c>
      <c r="P49">
        <f t="shared" si="7"/>
        <v>0</v>
      </c>
      <c r="Q49">
        <f t="shared" si="8"/>
        <v>0</v>
      </c>
      <c r="R49">
        <f t="shared" si="9"/>
        <v>0</v>
      </c>
      <c r="S49">
        <f t="shared" si="10"/>
        <v>0</v>
      </c>
      <c r="T49">
        <f t="shared" si="11"/>
        <v>0</v>
      </c>
      <c r="U49">
        <f t="shared" si="12"/>
        <v>0</v>
      </c>
      <c r="V49">
        <f t="shared" si="13"/>
        <v>0</v>
      </c>
      <c r="W49">
        <f t="shared" si="14"/>
        <v>0</v>
      </c>
      <c r="X49">
        <f t="shared" si="15"/>
        <v>0</v>
      </c>
    </row>
    <row r="50" spans="1:24" x14ac:dyDescent="0.25">
      <c r="A50" s="45"/>
      <c r="B50" s="46"/>
      <c r="C50" s="47"/>
      <c r="D50" s="48"/>
      <c r="E50" s="41"/>
      <c r="F50" s="40"/>
      <c r="G50" s="41"/>
      <c r="H50" s="41"/>
      <c r="I50" s="37"/>
      <c r="J50" s="42" t="str">
        <f t="shared" si="0"/>
        <v/>
      </c>
      <c r="K50" s="43" t="str">
        <f t="shared" si="1"/>
        <v/>
      </c>
      <c r="L50" s="44" t="str">
        <f t="shared" si="4"/>
        <v/>
      </c>
      <c r="N50">
        <f t="shared" si="5"/>
        <v>0</v>
      </c>
      <c r="O50">
        <f t="shared" si="6"/>
        <v>0</v>
      </c>
      <c r="P50">
        <f t="shared" si="7"/>
        <v>0</v>
      </c>
      <c r="Q50">
        <f t="shared" si="8"/>
        <v>0</v>
      </c>
      <c r="R50">
        <f t="shared" si="9"/>
        <v>0</v>
      </c>
      <c r="S50">
        <f t="shared" si="10"/>
        <v>0</v>
      </c>
      <c r="T50">
        <f t="shared" si="11"/>
        <v>0</v>
      </c>
      <c r="U50">
        <f t="shared" si="12"/>
        <v>0</v>
      </c>
      <c r="V50">
        <f t="shared" si="13"/>
        <v>0</v>
      </c>
      <c r="W50">
        <f t="shared" si="14"/>
        <v>0</v>
      </c>
      <c r="X50">
        <f t="shared" si="15"/>
        <v>0</v>
      </c>
    </row>
    <row r="51" spans="1:24" x14ac:dyDescent="0.25">
      <c r="A51" s="45"/>
      <c r="B51" s="46"/>
      <c r="C51" s="47"/>
      <c r="D51" s="48"/>
      <c r="E51" s="41"/>
      <c r="F51" s="40"/>
      <c r="G51" s="41"/>
      <c r="H51" s="41"/>
      <c r="I51" s="37"/>
      <c r="J51" s="42" t="str">
        <f t="shared" si="0"/>
        <v/>
      </c>
      <c r="K51" s="43" t="str">
        <f t="shared" si="1"/>
        <v/>
      </c>
      <c r="L51" s="44" t="str">
        <f t="shared" si="4"/>
        <v/>
      </c>
      <c r="N51">
        <f t="shared" si="5"/>
        <v>0</v>
      </c>
      <c r="O51">
        <f t="shared" si="6"/>
        <v>0</v>
      </c>
      <c r="P51">
        <f t="shared" si="7"/>
        <v>0</v>
      </c>
      <c r="Q51">
        <f t="shared" si="8"/>
        <v>0</v>
      </c>
      <c r="R51">
        <f t="shared" si="9"/>
        <v>0</v>
      </c>
      <c r="S51">
        <f t="shared" si="10"/>
        <v>0</v>
      </c>
      <c r="T51">
        <f t="shared" si="11"/>
        <v>0</v>
      </c>
      <c r="U51">
        <f t="shared" si="12"/>
        <v>0</v>
      </c>
      <c r="V51">
        <f t="shared" si="13"/>
        <v>0</v>
      </c>
      <c r="W51">
        <f t="shared" si="14"/>
        <v>0</v>
      </c>
      <c r="X51">
        <f t="shared" si="15"/>
        <v>0</v>
      </c>
    </row>
    <row r="52" spans="1:24" x14ac:dyDescent="0.25">
      <c r="A52" s="45"/>
      <c r="B52" s="46"/>
      <c r="C52" s="47"/>
      <c r="D52" s="48"/>
      <c r="E52" s="41"/>
      <c r="F52" s="40"/>
      <c r="G52" s="41"/>
      <c r="H52" s="41"/>
      <c r="I52" s="37"/>
      <c r="J52" s="42" t="str">
        <f t="shared" si="0"/>
        <v/>
      </c>
      <c r="K52" s="43" t="str">
        <f t="shared" si="1"/>
        <v/>
      </c>
      <c r="L52" s="44" t="str">
        <f t="shared" si="4"/>
        <v/>
      </c>
      <c r="N52">
        <f t="shared" si="5"/>
        <v>0</v>
      </c>
      <c r="O52">
        <f t="shared" si="6"/>
        <v>0</v>
      </c>
      <c r="P52">
        <f t="shared" si="7"/>
        <v>0</v>
      </c>
      <c r="Q52">
        <f t="shared" si="8"/>
        <v>0</v>
      </c>
      <c r="R52">
        <f t="shared" si="9"/>
        <v>0</v>
      </c>
      <c r="S52">
        <f t="shared" si="10"/>
        <v>0</v>
      </c>
      <c r="T52">
        <f t="shared" si="11"/>
        <v>0</v>
      </c>
      <c r="U52">
        <f t="shared" si="12"/>
        <v>0</v>
      </c>
      <c r="V52">
        <f t="shared" si="13"/>
        <v>0</v>
      </c>
      <c r="W52">
        <f t="shared" si="14"/>
        <v>0</v>
      </c>
      <c r="X52">
        <f t="shared" si="15"/>
        <v>0</v>
      </c>
    </row>
    <row r="53" spans="1:24" x14ac:dyDescent="0.25">
      <c r="A53" s="45"/>
      <c r="B53" s="46"/>
      <c r="C53" s="47"/>
      <c r="D53" s="48"/>
      <c r="E53" s="41"/>
      <c r="F53" s="40"/>
      <c r="G53" s="41"/>
      <c r="H53" s="41"/>
      <c r="I53" s="37"/>
      <c r="J53" s="42" t="str">
        <f t="shared" si="0"/>
        <v/>
      </c>
      <c r="K53" s="43" t="str">
        <f t="shared" si="1"/>
        <v/>
      </c>
      <c r="L53" s="44" t="str">
        <f t="shared" si="4"/>
        <v/>
      </c>
      <c r="N53">
        <f t="shared" si="5"/>
        <v>0</v>
      </c>
      <c r="O53">
        <f t="shared" si="6"/>
        <v>0</v>
      </c>
      <c r="P53">
        <f t="shared" si="7"/>
        <v>0</v>
      </c>
      <c r="Q53">
        <f t="shared" si="8"/>
        <v>0</v>
      </c>
      <c r="R53">
        <f t="shared" si="9"/>
        <v>0</v>
      </c>
      <c r="S53">
        <f t="shared" si="10"/>
        <v>0</v>
      </c>
      <c r="T53">
        <f t="shared" si="11"/>
        <v>0</v>
      </c>
      <c r="U53">
        <f t="shared" si="12"/>
        <v>0</v>
      </c>
      <c r="V53">
        <f t="shared" si="13"/>
        <v>0</v>
      </c>
      <c r="W53">
        <f t="shared" si="14"/>
        <v>0</v>
      </c>
      <c r="X53">
        <f t="shared" si="15"/>
        <v>0</v>
      </c>
    </row>
  </sheetData>
  <customSheetViews>
    <customSheetView guid="{634F10C8-7D65-45B2-A346-6116B480969E}" hiddenColumns="1" state="hidden" showRuler="0">
      <selection activeCell="A8" sqref="A8:A25"/>
      <pageMargins left="0.78740157499999996" right="0.78740157499999996" top="0.984251969" bottom="0.984251969" header="0.4921259845" footer="0.4921259845"/>
      <headerFooter alignWithMargins="0"/>
    </customSheetView>
  </customSheetViews>
  <mergeCells count="4">
    <mergeCell ref="E1:I1"/>
    <mergeCell ref="E2:I3"/>
    <mergeCell ref="G5:I5"/>
    <mergeCell ref="A7:I7"/>
  </mergeCells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>
    <pageSetUpPr fitToPage="1"/>
  </sheetPr>
  <dimension ref="A1:X54"/>
  <sheetViews>
    <sheetView workbookViewId="0">
      <selection activeCell="C8" sqref="C8:E25"/>
    </sheetView>
  </sheetViews>
  <sheetFormatPr baseColWidth="10" defaultColWidth="0" defaultRowHeight="15" x14ac:dyDescent="0.25"/>
  <cols>
    <col min="1" max="1" width="7.77734375" style="49" customWidth="1"/>
    <col min="2" max="2" width="3.21875" style="49" customWidth="1"/>
    <col min="3" max="3" width="43.5546875" style="49" customWidth="1"/>
    <col min="4" max="4" width="11.44140625" style="50" customWidth="1"/>
    <col min="5" max="5" width="13" style="50" customWidth="1"/>
    <col min="6" max="6" width="11.21875" style="49" customWidth="1"/>
    <col min="7" max="8" width="6.77734375" style="49" customWidth="1"/>
    <col min="9" max="9" width="7" style="49" customWidth="1"/>
    <col min="10" max="11" width="8.77734375" style="51" customWidth="1"/>
    <col min="12" max="12" width="17.77734375" style="52" customWidth="1"/>
    <col min="13" max="16384" width="11.44140625" hidden="1"/>
  </cols>
  <sheetData>
    <row r="1" spans="1:24" x14ac:dyDescent="0.25">
      <c r="A1" s="1" t="s">
        <v>0</v>
      </c>
      <c r="B1" s="2"/>
      <c r="C1" s="3" t="s">
        <v>21</v>
      </c>
      <c r="D1" s="4"/>
      <c r="E1" s="128" t="s">
        <v>1</v>
      </c>
      <c r="F1" s="128"/>
      <c r="G1" s="128"/>
      <c r="H1" s="128"/>
      <c r="I1" s="128"/>
      <c r="J1" s="5"/>
      <c r="K1" s="5"/>
      <c r="L1" s="6"/>
    </row>
    <row r="2" spans="1:24" x14ac:dyDescent="0.25">
      <c r="A2" s="1" t="s">
        <v>2</v>
      </c>
      <c r="B2" s="2"/>
      <c r="C2" s="3" t="s">
        <v>22</v>
      </c>
      <c r="D2" s="7"/>
      <c r="E2" s="129" t="s">
        <v>3</v>
      </c>
      <c r="F2" s="130"/>
      <c r="G2" s="130"/>
      <c r="H2" s="130"/>
      <c r="I2" s="131"/>
      <c r="J2" s="8"/>
      <c r="K2" s="8"/>
      <c r="L2" s="9"/>
    </row>
    <row r="3" spans="1:24" x14ac:dyDescent="0.25">
      <c r="A3" s="1" t="s">
        <v>4</v>
      </c>
      <c r="B3" s="2"/>
      <c r="C3" s="10">
        <v>3193</v>
      </c>
      <c r="D3" s="7"/>
      <c r="E3" s="132"/>
      <c r="F3" s="133"/>
      <c r="G3" s="133"/>
      <c r="H3" s="133"/>
      <c r="I3" s="134"/>
      <c r="J3" s="8"/>
      <c r="K3" s="8"/>
      <c r="L3" s="9"/>
    </row>
    <row r="4" spans="1:24" x14ac:dyDescent="0.25">
      <c r="A4" s="1" t="s">
        <v>5</v>
      </c>
      <c r="B4" s="2"/>
      <c r="C4" s="10" t="s">
        <v>25</v>
      </c>
      <c r="D4" s="11"/>
      <c r="E4" s="12"/>
      <c r="F4" s="13"/>
      <c r="G4" s="13"/>
      <c r="H4" s="13"/>
      <c r="I4" s="13"/>
      <c r="J4" s="14"/>
      <c r="K4" s="14"/>
      <c r="L4" s="15"/>
    </row>
    <row r="5" spans="1:24" ht="17.399999999999999" x14ac:dyDescent="0.25">
      <c r="A5" s="16" t="s">
        <v>6</v>
      </c>
      <c r="B5" s="17"/>
      <c r="C5" s="18">
        <v>2007</v>
      </c>
      <c r="D5" s="19"/>
      <c r="E5" s="12"/>
      <c r="F5" s="53">
        <f>SUM(F8:F29)</f>
        <v>0</v>
      </c>
      <c r="G5" s="136" t="s">
        <v>7</v>
      </c>
      <c r="H5" s="137"/>
      <c r="I5" s="137"/>
      <c r="J5" s="20">
        <f>SUM(J8:J29)</f>
        <v>0</v>
      </c>
      <c r="K5" s="20">
        <f>SUM(K8:K31)</f>
        <v>0</v>
      </c>
      <c r="L5" s="21">
        <f>SUM(L8:L29)</f>
        <v>0</v>
      </c>
    </row>
    <row r="6" spans="1:24" ht="112.5" customHeight="1" x14ac:dyDescent="0.25">
      <c r="A6" s="22"/>
      <c r="B6" s="2"/>
      <c r="C6" s="23" t="s">
        <v>8</v>
      </c>
      <c r="D6" s="24" t="s">
        <v>9</v>
      </c>
      <c r="E6" s="25" t="s">
        <v>10</v>
      </c>
      <c r="F6" s="26" t="s">
        <v>11</v>
      </c>
      <c r="G6" s="27" t="s">
        <v>12</v>
      </c>
      <c r="H6" s="28" t="s">
        <v>13</v>
      </c>
      <c r="I6" s="28" t="s">
        <v>14</v>
      </c>
      <c r="J6" s="29" t="s">
        <v>15</v>
      </c>
      <c r="K6" s="30" t="s">
        <v>16</v>
      </c>
      <c r="L6" s="31" t="s">
        <v>17</v>
      </c>
    </row>
    <row r="7" spans="1:24" ht="13.2" x14ac:dyDescent="0.25">
      <c r="A7" s="138" t="s">
        <v>18</v>
      </c>
      <c r="B7" s="139"/>
      <c r="C7" s="139"/>
      <c r="D7" s="139"/>
      <c r="E7" s="139"/>
      <c r="F7" s="139"/>
      <c r="G7" s="139"/>
      <c r="H7" s="139"/>
      <c r="I7" s="140"/>
      <c r="J7" s="32"/>
      <c r="K7" s="33"/>
      <c r="L7" s="34"/>
    </row>
    <row r="8" spans="1:24" ht="15.6" x14ac:dyDescent="0.3">
      <c r="A8" s="35">
        <v>1</v>
      </c>
      <c r="B8" s="36"/>
      <c r="C8" s="37" t="s">
        <v>26</v>
      </c>
      <c r="D8" s="38" t="s">
        <v>41</v>
      </c>
      <c r="E8" s="39" t="s">
        <v>27</v>
      </c>
      <c r="F8" s="54"/>
      <c r="G8" s="41"/>
      <c r="H8" s="41"/>
      <c r="I8" s="37"/>
      <c r="J8" s="59" t="str">
        <f>IF(H8="","",IF(H8&gt;G8,"Fehler",(G8-H8+0.5)/G8*10))</f>
        <v/>
      </c>
      <c r="K8" s="43" t="str">
        <f>IF(H8="","",IF(H8&gt;G8,"Fehler",50.5+(G8/2)-H8))</f>
        <v/>
      </c>
      <c r="L8" s="44" t="str">
        <f>IF(H8="","",IF(H8&gt;G8,"Fehler",SUM(N8:X8)))</f>
        <v/>
      </c>
      <c r="N8">
        <f>IF(H8=1,6,0)</f>
        <v>0</v>
      </c>
      <c r="O8">
        <f>IF(H8=2,5,0)</f>
        <v>0</v>
      </c>
      <c r="P8">
        <f>IF(H8=3,4.5,0)</f>
        <v>0</v>
      </c>
      <c r="Q8">
        <f>IF(H8=4,4,0)</f>
        <v>0</v>
      </c>
      <c r="R8">
        <f>IF(H8=5,3.5,0)</f>
        <v>0</v>
      </c>
      <c r="S8">
        <f>IF(H8=6,3,0)</f>
        <v>0</v>
      </c>
      <c r="T8">
        <f>IF(H8=7,2.5,0)</f>
        <v>0</v>
      </c>
      <c r="U8">
        <f>IF(H8=8,2,0)</f>
        <v>0</v>
      </c>
      <c r="V8">
        <f>IF(H8=9,1.5,0)</f>
        <v>0</v>
      </c>
      <c r="W8">
        <f>IF(H8=10,1,0)</f>
        <v>0</v>
      </c>
      <c r="X8">
        <f>IF(H8&gt;10,0.5,0)</f>
        <v>0</v>
      </c>
    </row>
    <row r="9" spans="1:24" ht="15.6" x14ac:dyDescent="0.3">
      <c r="A9" s="35">
        <v>2</v>
      </c>
      <c r="B9" s="36"/>
      <c r="C9" s="55" t="s">
        <v>36</v>
      </c>
      <c r="D9" s="57" t="s">
        <v>52</v>
      </c>
      <c r="E9" s="58" t="s">
        <v>54</v>
      </c>
      <c r="F9" s="54"/>
      <c r="G9" s="41"/>
      <c r="H9" s="41"/>
      <c r="I9" s="37"/>
      <c r="J9" s="59" t="str">
        <f t="shared" ref="J9:J25" si="0">IF(H9="","",IF(H9&gt;G9,"Fehler",(G9-H9+0.5)/G9*10))</f>
        <v/>
      </c>
      <c r="K9" s="43" t="str">
        <f t="shared" ref="K9:K25" si="1">IF(H9="","",IF(H9&gt;G9,"Fehler",50.5+(G9/2)-H9))</f>
        <v/>
      </c>
      <c r="L9" s="44" t="str">
        <f t="shared" ref="L9:L54" si="2">IF(H9="","",IF(H9&gt;G9,"Fehler",SUM(N9:X9)))</f>
        <v/>
      </c>
      <c r="N9">
        <f t="shared" ref="N9:N54" si="3">IF(H9=1,6,0)</f>
        <v>0</v>
      </c>
      <c r="O9">
        <f t="shared" ref="O9:O54" si="4">IF(H9=2,5,0)</f>
        <v>0</v>
      </c>
      <c r="P9">
        <f t="shared" ref="P9:P54" si="5">IF(H9=3,4.5,0)</f>
        <v>0</v>
      </c>
      <c r="Q9">
        <f t="shared" ref="Q9:Q54" si="6">IF(H9=4,4,0)</f>
        <v>0</v>
      </c>
      <c r="R9">
        <f t="shared" ref="R9:R54" si="7">IF(H9=5,3.5,0)</f>
        <v>0</v>
      </c>
      <c r="S9">
        <f t="shared" ref="S9:S54" si="8">IF(H9=6,3,0)</f>
        <v>0</v>
      </c>
      <c r="T9">
        <f t="shared" ref="T9:T54" si="9">IF(H9=7,2.5,0)</f>
        <v>0</v>
      </c>
      <c r="U9">
        <f t="shared" ref="U9:U54" si="10">IF(H9=8,2,0)</f>
        <v>0</v>
      </c>
      <c r="V9">
        <f t="shared" ref="V9:V54" si="11">IF(H9=9,1.5,0)</f>
        <v>0</v>
      </c>
      <c r="W9">
        <f t="shared" ref="W9:W54" si="12">IF(H9=10,1,0)</f>
        <v>0</v>
      </c>
      <c r="X9">
        <f t="shared" ref="X9:X54" si="13">IF(H9&gt;10,0.5,0)</f>
        <v>0</v>
      </c>
    </row>
    <row r="10" spans="1:24" ht="15.6" x14ac:dyDescent="0.3">
      <c r="A10" s="35">
        <v>3</v>
      </c>
      <c r="B10" s="36"/>
      <c r="C10" s="37" t="s">
        <v>31</v>
      </c>
      <c r="D10" s="38" t="s">
        <v>42</v>
      </c>
      <c r="E10" s="39" t="s">
        <v>27</v>
      </c>
      <c r="F10" s="54"/>
      <c r="G10" s="41"/>
      <c r="H10" s="41"/>
      <c r="I10" s="37"/>
      <c r="J10" s="59" t="str">
        <f t="shared" si="0"/>
        <v/>
      </c>
      <c r="K10" s="43" t="str">
        <f t="shared" si="1"/>
        <v/>
      </c>
      <c r="L10" s="44" t="str">
        <f t="shared" si="2"/>
        <v/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0</v>
      </c>
      <c r="R10">
        <f t="shared" si="7"/>
        <v>0</v>
      </c>
      <c r="S10">
        <f t="shared" si="8"/>
        <v>0</v>
      </c>
      <c r="T10">
        <f t="shared" si="9"/>
        <v>0</v>
      </c>
      <c r="U10">
        <f t="shared" si="10"/>
        <v>0</v>
      </c>
      <c r="V10">
        <f t="shared" si="11"/>
        <v>0</v>
      </c>
      <c r="W10">
        <f t="shared" si="12"/>
        <v>0</v>
      </c>
      <c r="X10">
        <f t="shared" si="13"/>
        <v>0</v>
      </c>
    </row>
    <row r="11" spans="1:24" ht="15.6" x14ac:dyDescent="0.3">
      <c r="A11" s="35">
        <v>4</v>
      </c>
      <c r="B11" s="36"/>
      <c r="C11" s="37" t="s">
        <v>28</v>
      </c>
      <c r="D11" s="38" t="s">
        <v>43</v>
      </c>
      <c r="E11" s="39" t="s">
        <v>27</v>
      </c>
      <c r="F11" s="54"/>
      <c r="G11" s="41"/>
      <c r="H11" s="41"/>
      <c r="I11" s="37"/>
      <c r="J11" s="59" t="str">
        <f t="shared" si="0"/>
        <v/>
      </c>
      <c r="K11" s="43" t="str">
        <f t="shared" si="1"/>
        <v/>
      </c>
      <c r="L11" s="44" t="str">
        <f t="shared" si="2"/>
        <v/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>
        <f t="shared" si="7"/>
        <v>0</v>
      </c>
      <c r="S11">
        <f t="shared" si="8"/>
        <v>0</v>
      </c>
      <c r="T11">
        <f t="shared" si="9"/>
        <v>0</v>
      </c>
      <c r="U11">
        <f t="shared" si="10"/>
        <v>0</v>
      </c>
      <c r="V11">
        <f t="shared" si="11"/>
        <v>0</v>
      </c>
      <c r="W11">
        <f t="shared" si="12"/>
        <v>0</v>
      </c>
      <c r="X11">
        <f t="shared" si="13"/>
        <v>0</v>
      </c>
    </row>
    <row r="12" spans="1:24" ht="15.6" x14ac:dyDescent="0.3">
      <c r="A12" s="35">
        <v>5</v>
      </c>
      <c r="B12" s="36"/>
      <c r="C12" s="55" t="s">
        <v>55</v>
      </c>
      <c r="D12" s="57" t="s">
        <v>43</v>
      </c>
      <c r="E12" s="58" t="s">
        <v>54</v>
      </c>
      <c r="F12" s="54"/>
      <c r="G12" s="41"/>
      <c r="H12" s="41"/>
      <c r="I12" s="37"/>
      <c r="J12" s="59" t="str">
        <f t="shared" si="0"/>
        <v/>
      </c>
      <c r="K12" s="43" t="str">
        <f t="shared" si="1"/>
        <v/>
      </c>
      <c r="L12" s="44" t="str">
        <f t="shared" si="2"/>
        <v/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>
        <f t="shared" si="7"/>
        <v>0</v>
      </c>
      <c r="S12">
        <f t="shared" si="8"/>
        <v>0</v>
      </c>
      <c r="T12">
        <f t="shared" si="9"/>
        <v>0</v>
      </c>
      <c r="U12">
        <f t="shared" si="10"/>
        <v>0</v>
      </c>
      <c r="V12">
        <f t="shared" si="11"/>
        <v>0</v>
      </c>
      <c r="W12">
        <f t="shared" si="12"/>
        <v>0</v>
      </c>
      <c r="X12">
        <f t="shared" si="13"/>
        <v>0</v>
      </c>
    </row>
    <row r="13" spans="1:24" ht="15.6" x14ac:dyDescent="0.3">
      <c r="A13" s="35">
        <v>6</v>
      </c>
      <c r="B13" s="36"/>
      <c r="C13" s="37" t="s">
        <v>39</v>
      </c>
      <c r="D13" s="38" t="s">
        <v>44</v>
      </c>
      <c r="E13" s="39" t="s">
        <v>27</v>
      </c>
      <c r="F13" s="54"/>
      <c r="G13" s="41"/>
      <c r="H13" s="41"/>
      <c r="I13" s="37"/>
      <c r="J13" s="59" t="str">
        <f t="shared" si="0"/>
        <v/>
      </c>
      <c r="K13" s="43" t="str">
        <f t="shared" si="1"/>
        <v/>
      </c>
      <c r="L13" s="44" t="str">
        <f t="shared" si="2"/>
        <v/>
      </c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0</v>
      </c>
      <c r="R13">
        <f t="shared" si="7"/>
        <v>0</v>
      </c>
      <c r="S13">
        <f t="shared" si="8"/>
        <v>0</v>
      </c>
      <c r="T13">
        <f t="shared" si="9"/>
        <v>0</v>
      </c>
      <c r="U13">
        <f t="shared" si="10"/>
        <v>0</v>
      </c>
      <c r="V13">
        <f t="shared" si="11"/>
        <v>0</v>
      </c>
      <c r="W13">
        <f t="shared" si="12"/>
        <v>0</v>
      </c>
      <c r="X13">
        <f t="shared" si="13"/>
        <v>0</v>
      </c>
    </row>
    <row r="14" spans="1:24" ht="15.6" x14ac:dyDescent="0.3">
      <c r="A14" s="35">
        <v>7</v>
      </c>
      <c r="B14" s="36"/>
      <c r="C14" s="55" t="s">
        <v>35</v>
      </c>
      <c r="D14" s="57" t="s">
        <v>59</v>
      </c>
      <c r="E14" s="58" t="s">
        <v>60</v>
      </c>
      <c r="F14" s="54"/>
      <c r="G14" s="41"/>
      <c r="H14" s="41"/>
      <c r="I14" s="37"/>
      <c r="J14" s="59" t="str">
        <f t="shared" si="0"/>
        <v/>
      </c>
      <c r="K14" s="43" t="str">
        <f t="shared" si="1"/>
        <v/>
      </c>
      <c r="L14" s="44" t="str">
        <f t="shared" si="2"/>
        <v/>
      </c>
      <c r="N14">
        <f t="shared" si="3"/>
        <v>0</v>
      </c>
      <c r="O14">
        <f t="shared" si="4"/>
        <v>0</v>
      </c>
      <c r="P14">
        <f t="shared" si="5"/>
        <v>0</v>
      </c>
      <c r="Q14">
        <f t="shared" si="6"/>
        <v>0</v>
      </c>
      <c r="R14">
        <f t="shared" si="7"/>
        <v>0</v>
      </c>
      <c r="S14">
        <f t="shared" si="8"/>
        <v>0</v>
      </c>
      <c r="T14">
        <f t="shared" si="9"/>
        <v>0</v>
      </c>
      <c r="U14">
        <f t="shared" si="10"/>
        <v>0</v>
      </c>
      <c r="V14">
        <f t="shared" si="11"/>
        <v>0</v>
      </c>
      <c r="W14">
        <f t="shared" si="12"/>
        <v>0</v>
      </c>
      <c r="X14">
        <f t="shared" si="13"/>
        <v>0</v>
      </c>
    </row>
    <row r="15" spans="1:24" ht="15.6" x14ac:dyDescent="0.3">
      <c r="A15" s="35">
        <v>8</v>
      </c>
      <c r="B15" s="36"/>
      <c r="C15" s="55" t="s">
        <v>61</v>
      </c>
      <c r="D15" s="57" t="s">
        <v>63</v>
      </c>
      <c r="E15" s="58" t="s">
        <v>60</v>
      </c>
      <c r="F15" s="54"/>
      <c r="G15" s="41"/>
      <c r="H15" s="41"/>
      <c r="I15" s="37"/>
      <c r="J15" s="59" t="str">
        <f t="shared" si="0"/>
        <v/>
      </c>
      <c r="K15" s="43" t="str">
        <f t="shared" si="1"/>
        <v/>
      </c>
      <c r="L15" s="44" t="str">
        <f t="shared" si="2"/>
        <v/>
      </c>
      <c r="N15">
        <f t="shared" si="3"/>
        <v>0</v>
      </c>
      <c r="O15">
        <f t="shared" si="4"/>
        <v>0</v>
      </c>
      <c r="P15">
        <f t="shared" si="5"/>
        <v>0</v>
      </c>
      <c r="Q15">
        <f t="shared" si="6"/>
        <v>0</v>
      </c>
      <c r="R15">
        <f t="shared" si="7"/>
        <v>0</v>
      </c>
      <c r="S15">
        <f t="shared" si="8"/>
        <v>0</v>
      </c>
      <c r="T15">
        <f t="shared" si="9"/>
        <v>0</v>
      </c>
      <c r="U15">
        <f t="shared" si="10"/>
        <v>0</v>
      </c>
      <c r="V15">
        <f t="shared" si="11"/>
        <v>0</v>
      </c>
      <c r="W15">
        <f t="shared" si="12"/>
        <v>0</v>
      </c>
      <c r="X15">
        <f t="shared" si="13"/>
        <v>0</v>
      </c>
    </row>
    <row r="16" spans="1:24" ht="15.6" x14ac:dyDescent="0.3">
      <c r="A16" s="35">
        <v>9</v>
      </c>
      <c r="B16" s="36"/>
      <c r="C16" s="55" t="s">
        <v>62</v>
      </c>
      <c r="D16" s="57" t="s">
        <v>64</v>
      </c>
      <c r="E16" s="58" t="s">
        <v>60</v>
      </c>
      <c r="F16" s="54"/>
      <c r="G16" s="41"/>
      <c r="H16" s="41"/>
      <c r="I16" s="37"/>
      <c r="J16" s="59" t="str">
        <f t="shared" si="0"/>
        <v/>
      </c>
      <c r="K16" s="43" t="str">
        <f t="shared" si="1"/>
        <v/>
      </c>
      <c r="L16" s="44" t="str">
        <f t="shared" si="2"/>
        <v/>
      </c>
      <c r="N16">
        <f t="shared" si="3"/>
        <v>0</v>
      </c>
      <c r="O16">
        <f t="shared" si="4"/>
        <v>0</v>
      </c>
      <c r="P16">
        <f t="shared" si="5"/>
        <v>0</v>
      </c>
      <c r="Q16">
        <f t="shared" si="6"/>
        <v>0</v>
      </c>
      <c r="R16">
        <f t="shared" si="7"/>
        <v>0</v>
      </c>
      <c r="S16">
        <f t="shared" si="8"/>
        <v>0</v>
      </c>
      <c r="T16">
        <f t="shared" si="9"/>
        <v>0</v>
      </c>
      <c r="U16">
        <f t="shared" si="10"/>
        <v>0</v>
      </c>
      <c r="V16">
        <f t="shared" si="11"/>
        <v>0</v>
      </c>
      <c r="W16">
        <f t="shared" si="12"/>
        <v>0</v>
      </c>
      <c r="X16">
        <f t="shared" si="13"/>
        <v>0</v>
      </c>
    </row>
    <row r="17" spans="1:24" ht="15.6" x14ac:dyDescent="0.3">
      <c r="A17" s="35">
        <v>10</v>
      </c>
      <c r="B17" s="36"/>
      <c r="C17" s="37" t="s">
        <v>37</v>
      </c>
      <c r="D17" s="38" t="s">
        <v>45</v>
      </c>
      <c r="E17" s="39" t="s">
        <v>27</v>
      </c>
      <c r="F17" s="54"/>
      <c r="G17" s="41"/>
      <c r="H17" s="41"/>
      <c r="I17" s="37"/>
      <c r="J17" s="59" t="str">
        <f t="shared" si="0"/>
        <v/>
      </c>
      <c r="K17" s="43" t="str">
        <f t="shared" si="1"/>
        <v/>
      </c>
      <c r="L17" s="44" t="str">
        <f t="shared" si="2"/>
        <v/>
      </c>
      <c r="N17">
        <f t="shared" si="3"/>
        <v>0</v>
      </c>
      <c r="O17">
        <f t="shared" si="4"/>
        <v>0</v>
      </c>
      <c r="P17">
        <f t="shared" si="5"/>
        <v>0</v>
      </c>
      <c r="Q17">
        <f t="shared" si="6"/>
        <v>0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0</v>
      </c>
      <c r="V17">
        <f t="shared" si="11"/>
        <v>0</v>
      </c>
      <c r="W17">
        <f t="shared" si="12"/>
        <v>0</v>
      </c>
      <c r="X17">
        <f t="shared" si="13"/>
        <v>0</v>
      </c>
    </row>
    <row r="18" spans="1:24" ht="15.6" x14ac:dyDescent="0.3">
      <c r="A18" s="35">
        <v>11</v>
      </c>
      <c r="B18" s="36"/>
      <c r="C18" s="55" t="s">
        <v>30</v>
      </c>
      <c r="D18" s="57" t="s">
        <v>46</v>
      </c>
      <c r="E18" s="58" t="s">
        <v>53</v>
      </c>
      <c r="F18" s="54"/>
      <c r="G18" s="41"/>
      <c r="H18" s="41"/>
      <c r="I18" s="37"/>
      <c r="J18" s="59" t="str">
        <f t="shared" si="0"/>
        <v/>
      </c>
      <c r="K18" s="43" t="str">
        <f t="shared" si="1"/>
        <v/>
      </c>
      <c r="L18" s="44" t="str">
        <f t="shared" si="2"/>
        <v/>
      </c>
      <c r="N18">
        <f t="shared" si="3"/>
        <v>0</v>
      </c>
      <c r="O18">
        <f t="shared" si="4"/>
        <v>0</v>
      </c>
      <c r="P18">
        <f t="shared" si="5"/>
        <v>0</v>
      </c>
      <c r="Q18">
        <f t="shared" si="6"/>
        <v>0</v>
      </c>
      <c r="R18">
        <f t="shared" si="7"/>
        <v>0</v>
      </c>
      <c r="S18">
        <f t="shared" si="8"/>
        <v>0</v>
      </c>
      <c r="T18">
        <f t="shared" si="9"/>
        <v>0</v>
      </c>
      <c r="U18">
        <f t="shared" si="10"/>
        <v>0</v>
      </c>
      <c r="V18">
        <f t="shared" si="11"/>
        <v>0</v>
      </c>
      <c r="W18">
        <f t="shared" si="12"/>
        <v>0</v>
      </c>
      <c r="X18">
        <f t="shared" si="13"/>
        <v>0</v>
      </c>
    </row>
    <row r="19" spans="1:24" ht="15.6" x14ac:dyDescent="0.3">
      <c r="A19" s="35">
        <v>12</v>
      </c>
      <c r="B19" s="36"/>
      <c r="C19" s="37" t="s">
        <v>29</v>
      </c>
      <c r="D19" s="38" t="s">
        <v>47</v>
      </c>
      <c r="E19" s="39" t="s">
        <v>27</v>
      </c>
      <c r="F19" s="54"/>
      <c r="G19" s="41"/>
      <c r="H19" s="41"/>
      <c r="I19" s="37"/>
      <c r="J19" s="59" t="str">
        <f t="shared" si="0"/>
        <v/>
      </c>
      <c r="K19" s="43" t="str">
        <f t="shared" si="1"/>
        <v/>
      </c>
      <c r="L19" s="44" t="str">
        <f>IF(H19="","",IF(H19&gt;G19,"Fehler",SUM(N19:X19)))</f>
        <v/>
      </c>
      <c r="N19">
        <f>IF(H19=1,6,0)</f>
        <v>0</v>
      </c>
      <c r="O19">
        <f>IF(H19=2,5,0)</f>
        <v>0</v>
      </c>
      <c r="P19">
        <f>IF(H19=3,4.5,0)</f>
        <v>0</v>
      </c>
      <c r="Q19">
        <f>IF(H19=4,4,0)</f>
        <v>0</v>
      </c>
      <c r="R19">
        <f>IF(H19=5,3.5,0)</f>
        <v>0</v>
      </c>
      <c r="S19">
        <f>IF(H19=6,3,0)</f>
        <v>0</v>
      </c>
      <c r="T19">
        <f>IF(H19=7,2.5,0)</f>
        <v>0</v>
      </c>
      <c r="U19">
        <f>IF(H19=8,2,0)</f>
        <v>0</v>
      </c>
      <c r="V19">
        <f>IF(H19=9,1.5,0)</f>
        <v>0</v>
      </c>
      <c r="W19">
        <f>IF(H19=10,1,0)</f>
        <v>0</v>
      </c>
      <c r="X19">
        <f>IF(H19&gt;10,0.5,0)</f>
        <v>0</v>
      </c>
    </row>
    <row r="20" spans="1:24" ht="15.6" x14ac:dyDescent="0.3">
      <c r="A20" s="35">
        <v>13</v>
      </c>
      <c r="B20" s="36"/>
      <c r="C20" s="37" t="s">
        <v>34</v>
      </c>
      <c r="D20" s="38" t="s">
        <v>48</v>
      </c>
      <c r="E20" s="39" t="s">
        <v>27</v>
      </c>
      <c r="F20" s="54"/>
      <c r="G20" s="41"/>
      <c r="H20" s="41"/>
      <c r="I20" s="37"/>
      <c r="J20" s="59" t="str">
        <f t="shared" si="0"/>
        <v/>
      </c>
      <c r="K20" s="43" t="str">
        <f t="shared" si="1"/>
        <v/>
      </c>
      <c r="L20" s="44" t="str">
        <f t="shared" si="2"/>
        <v/>
      </c>
      <c r="N20">
        <f t="shared" si="3"/>
        <v>0</v>
      </c>
      <c r="O20">
        <f t="shared" si="4"/>
        <v>0</v>
      </c>
      <c r="P20">
        <f t="shared" si="5"/>
        <v>0</v>
      </c>
      <c r="Q20">
        <f t="shared" si="6"/>
        <v>0</v>
      </c>
      <c r="R20">
        <f t="shared" si="7"/>
        <v>0</v>
      </c>
      <c r="S20">
        <f t="shared" si="8"/>
        <v>0</v>
      </c>
      <c r="T20">
        <f t="shared" si="9"/>
        <v>0</v>
      </c>
      <c r="U20">
        <f t="shared" si="10"/>
        <v>0</v>
      </c>
      <c r="V20">
        <f t="shared" si="11"/>
        <v>0</v>
      </c>
      <c r="W20">
        <f t="shared" si="12"/>
        <v>0</v>
      </c>
      <c r="X20">
        <f t="shared" si="13"/>
        <v>0</v>
      </c>
    </row>
    <row r="21" spans="1:24" ht="15.6" x14ac:dyDescent="0.3">
      <c r="A21" s="35">
        <v>14</v>
      </c>
      <c r="B21" s="36"/>
      <c r="C21" s="55" t="s">
        <v>56</v>
      </c>
      <c r="D21" s="57" t="s">
        <v>57</v>
      </c>
      <c r="E21" s="58" t="s">
        <v>54</v>
      </c>
      <c r="F21" s="54"/>
      <c r="G21" s="41"/>
      <c r="H21" s="41"/>
      <c r="I21" s="37"/>
      <c r="J21" s="59" t="str">
        <f t="shared" si="0"/>
        <v/>
      </c>
      <c r="K21" s="43" t="str">
        <f t="shared" si="1"/>
        <v/>
      </c>
      <c r="L21" s="44" t="str">
        <f t="shared" si="2"/>
        <v/>
      </c>
      <c r="N21">
        <f t="shared" si="3"/>
        <v>0</v>
      </c>
      <c r="O21">
        <f t="shared" si="4"/>
        <v>0</v>
      </c>
      <c r="P21">
        <f t="shared" si="5"/>
        <v>0</v>
      </c>
      <c r="Q21">
        <f t="shared" si="6"/>
        <v>0</v>
      </c>
      <c r="R21">
        <f t="shared" si="7"/>
        <v>0</v>
      </c>
      <c r="S21">
        <f t="shared" si="8"/>
        <v>0</v>
      </c>
      <c r="T21">
        <f t="shared" si="9"/>
        <v>0</v>
      </c>
      <c r="U21">
        <f t="shared" si="10"/>
        <v>0</v>
      </c>
      <c r="V21">
        <f t="shared" si="11"/>
        <v>0</v>
      </c>
      <c r="W21">
        <f t="shared" si="12"/>
        <v>0</v>
      </c>
      <c r="X21">
        <f t="shared" si="13"/>
        <v>0</v>
      </c>
    </row>
    <row r="22" spans="1:24" ht="15.6" x14ac:dyDescent="0.3">
      <c r="A22" s="35">
        <v>15</v>
      </c>
      <c r="B22" s="36"/>
      <c r="C22" s="37" t="s">
        <v>32</v>
      </c>
      <c r="D22" s="38" t="s">
        <v>49</v>
      </c>
      <c r="E22" s="39" t="s">
        <v>27</v>
      </c>
      <c r="F22" s="54"/>
      <c r="G22" s="41"/>
      <c r="H22" s="41"/>
      <c r="I22" s="37"/>
      <c r="J22" s="59" t="str">
        <f t="shared" si="0"/>
        <v/>
      </c>
      <c r="K22" s="43" t="str">
        <f t="shared" si="1"/>
        <v/>
      </c>
      <c r="L22" s="44" t="str">
        <f t="shared" si="2"/>
        <v/>
      </c>
      <c r="N22">
        <f t="shared" si="3"/>
        <v>0</v>
      </c>
      <c r="O22">
        <f t="shared" si="4"/>
        <v>0</v>
      </c>
      <c r="P22">
        <f t="shared" si="5"/>
        <v>0</v>
      </c>
      <c r="Q22">
        <f t="shared" si="6"/>
        <v>0</v>
      </c>
      <c r="R22">
        <f t="shared" si="7"/>
        <v>0</v>
      </c>
      <c r="S22">
        <f t="shared" si="8"/>
        <v>0</v>
      </c>
      <c r="T22">
        <f t="shared" si="9"/>
        <v>0</v>
      </c>
      <c r="U22">
        <f t="shared" si="10"/>
        <v>0</v>
      </c>
      <c r="V22">
        <f t="shared" si="11"/>
        <v>0</v>
      </c>
      <c r="W22">
        <f t="shared" si="12"/>
        <v>0</v>
      </c>
      <c r="X22">
        <f t="shared" si="13"/>
        <v>0</v>
      </c>
    </row>
    <row r="23" spans="1:24" ht="15.6" x14ac:dyDescent="0.3">
      <c r="A23" s="35">
        <v>16</v>
      </c>
      <c r="B23" s="36"/>
      <c r="C23" s="55" t="s">
        <v>38</v>
      </c>
      <c r="D23" s="57" t="s">
        <v>58</v>
      </c>
      <c r="E23" s="58" t="s">
        <v>54</v>
      </c>
      <c r="F23" s="54"/>
      <c r="G23" s="41"/>
      <c r="H23" s="41"/>
      <c r="I23" s="37"/>
      <c r="J23" s="59" t="str">
        <f t="shared" si="0"/>
        <v/>
      </c>
      <c r="K23" s="43" t="str">
        <f t="shared" si="1"/>
        <v/>
      </c>
      <c r="L23" s="44" t="str">
        <f t="shared" si="2"/>
        <v/>
      </c>
      <c r="N23">
        <f t="shared" si="3"/>
        <v>0</v>
      </c>
      <c r="O23">
        <f t="shared" si="4"/>
        <v>0</v>
      </c>
      <c r="P23">
        <f t="shared" si="5"/>
        <v>0</v>
      </c>
      <c r="Q23">
        <f t="shared" si="6"/>
        <v>0</v>
      </c>
      <c r="R23">
        <f t="shared" si="7"/>
        <v>0</v>
      </c>
      <c r="S23">
        <f t="shared" si="8"/>
        <v>0</v>
      </c>
      <c r="T23">
        <f t="shared" si="9"/>
        <v>0</v>
      </c>
      <c r="U23">
        <f t="shared" si="10"/>
        <v>0</v>
      </c>
      <c r="V23">
        <f t="shared" si="11"/>
        <v>0</v>
      </c>
      <c r="W23">
        <f t="shared" si="12"/>
        <v>0</v>
      </c>
      <c r="X23">
        <f t="shared" si="13"/>
        <v>0</v>
      </c>
    </row>
    <row r="24" spans="1:24" ht="15.6" x14ac:dyDescent="0.3">
      <c r="A24" s="35">
        <v>17</v>
      </c>
      <c r="B24" s="36"/>
      <c r="C24" s="37" t="s">
        <v>33</v>
      </c>
      <c r="D24" s="38" t="s">
        <v>50</v>
      </c>
      <c r="E24" s="39" t="s">
        <v>27</v>
      </c>
      <c r="F24" s="54"/>
      <c r="G24" s="41"/>
      <c r="H24" s="41"/>
      <c r="I24" s="37"/>
      <c r="J24" s="59" t="str">
        <f t="shared" si="0"/>
        <v/>
      </c>
      <c r="K24" s="43" t="str">
        <f t="shared" si="1"/>
        <v/>
      </c>
      <c r="L24" s="44" t="str">
        <f t="shared" si="2"/>
        <v/>
      </c>
      <c r="N24">
        <f t="shared" si="3"/>
        <v>0</v>
      </c>
      <c r="O24">
        <f t="shared" si="4"/>
        <v>0</v>
      </c>
      <c r="P24">
        <f t="shared" si="5"/>
        <v>0</v>
      </c>
      <c r="Q24">
        <f t="shared" si="6"/>
        <v>0</v>
      </c>
      <c r="R24">
        <f t="shared" si="7"/>
        <v>0</v>
      </c>
      <c r="S24">
        <f t="shared" si="8"/>
        <v>0</v>
      </c>
      <c r="T24">
        <f t="shared" si="9"/>
        <v>0</v>
      </c>
      <c r="U24">
        <f t="shared" si="10"/>
        <v>0</v>
      </c>
      <c r="V24">
        <f t="shared" si="11"/>
        <v>0</v>
      </c>
      <c r="W24">
        <f t="shared" si="12"/>
        <v>0</v>
      </c>
      <c r="X24">
        <f t="shared" si="13"/>
        <v>0</v>
      </c>
    </row>
    <row r="25" spans="1:24" ht="15.6" x14ac:dyDescent="0.3">
      <c r="A25" s="35">
        <v>18</v>
      </c>
      <c r="B25" s="36"/>
      <c r="C25" s="37" t="s">
        <v>40</v>
      </c>
      <c r="D25" s="38" t="s">
        <v>51</v>
      </c>
      <c r="E25" s="39" t="s">
        <v>27</v>
      </c>
      <c r="F25" s="54"/>
      <c r="G25" s="41"/>
      <c r="H25" s="41"/>
      <c r="I25" s="37"/>
      <c r="J25" s="59" t="str">
        <f t="shared" si="0"/>
        <v/>
      </c>
      <c r="K25" s="43" t="str">
        <f t="shared" si="1"/>
        <v/>
      </c>
      <c r="L25" s="44" t="str">
        <f t="shared" si="2"/>
        <v/>
      </c>
      <c r="N25">
        <f t="shared" si="3"/>
        <v>0</v>
      </c>
      <c r="O25">
        <f t="shared" si="4"/>
        <v>0</v>
      </c>
      <c r="P25">
        <f t="shared" si="5"/>
        <v>0</v>
      </c>
      <c r="Q25">
        <f t="shared" si="6"/>
        <v>0</v>
      </c>
      <c r="R25">
        <f t="shared" si="7"/>
        <v>0</v>
      </c>
      <c r="S25">
        <f t="shared" si="8"/>
        <v>0</v>
      </c>
      <c r="T25">
        <f t="shared" si="9"/>
        <v>0</v>
      </c>
      <c r="U25">
        <f t="shared" si="10"/>
        <v>0</v>
      </c>
      <c r="V25">
        <f t="shared" si="11"/>
        <v>0</v>
      </c>
      <c r="W25">
        <f t="shared" si="12"/>
        <v>0</v>
      </c>
      <c r="X25">
        <f t="shared" si="13"/>
        <v>0</v>
      </c>
    </row>
    <row r="26" spans="1:24" ht="15.6" x14ac:dyDescent="0.3">
      <c r="A26" s="35"/>
      <c r="B26" s="36"/>
      <c r="C26" s="37"/>
      <c r="D26" s="38"/>
      <c r="E26" s="39"/>
      <c r="F26" s="54"/>
      <c r="G26" s="41"/>
      <c r="H26" s="41"/>
      <c r="I26" s="37"/>
      <c r="J26" s="59" t="str">
        <f t="shared" ref="J26:J34" si="14">IF(H26="","",IF(H26&gt;G26,"Fehler",(G26-H26+0.5)/G26*10))</f>
        <v/>
      </c>
      <c r="K26" s="43" t="str">
        <f t="shared" ref="K26:K34" si="15">IF(H26="","",IF(H26&gt;G26,"Fehler",50.5+(G26/2)-H26))</f>
        <v/>
      </c>
      <c r="L26" s="44" t="str">
        <f t="shared" si="2"/>
        <v/>
      </c>
      <c r="N26">
        <f t="shared" si="3"/>
        <v>0</v>
      </c>
      <c r="O26">
        <f t="shared" si="4"/>
        <v>0</v>
      </c>
      <c r="P26">
        <f t="shared" si="5"/>
        <v>0</v>
      </c>
      <c r="Q26">
        <f t="shared" si="6"/>
        <v>0</v>
      </c>
      <c r="R26">
        <f t="shared" si="7"/>
        <v>0</v>
      </c>
      <c r="S26">
        <f t="shared" si="8"/>
        <v>0</v>
      </c>
      <c r="T26">
        <f t="shared" si="9"/>
        <v>0</v>
      </c>
      <c r="U26">
        <f t="shared" si="10"/>
        <v>0</v>
      </c>
      <c r="V26">
        <f t="shared" si="11"/>
        <v>0</v>
      </c>
      <c r="W26">
        <f t="shared" si="12"/>
        <v>0</v>
      </c>
      <c r="X26">
        <f t="shared" si="13"/>
        <v>0</v>
      </c>
    </row>
    <row r="27" spans="1:24" ht="15.6" x14ac:dyDescent="0.3">
      <c r="A27" s="35"/>
      <c r="B27" s="36"/>
      <c r="C27" s="37"/>
      <c r="D27" s="38"/>
      <c r="E27" s="39"/>
      <c r="F27" s="54"/>
      <c r="G27" s="41"/>
      <c r="H27" s="41"/>
      <c r="I27" s="37"/>
      <c r="J27" s="59" t="str">
        <f t="shared" si="14"/>
        <v/>
      </c>
      <c r="K27" s="43" t="str">
        <f t="shared" si="15"/>
        <v/>
      </c>
      <c r="L27" s="44" t="str">
        <f t="shared" si="2"/>
        <v/>
      </c>
      <c r="N27">
        <f t="shared" si="3"/>
        <v>0</v>
      </c>
      <c r="O27">
        <f t="shared" si="4"/>
        <v>0</v>
      </c>
      <c r="P27">
        <f t="shared" si="5"/>
        <v>0</v>
      </c>
      <c r="Q27">
        <f t="shared" si="6"/>
        <v>0</v>
      </c>
      <c r="R27">
        <f t="shared" si="7"/>
        <v>0</v>
      </c>
      <c r="S27">
        <f t="shared" si="8"/>
        <v>0</v>
      </c>
      <c r="T27">
        <f t="shared" si="9"/>
        <v>0</v>
      </c>
      <c r="U27">
        <f t="shared" si="10"/>
        <v>0</v>
      </c>
      <c r="V27">
        <f t="shared" si="11"/>
        <v>0</v>
      </c>
      <c r="W27">
        <f t="shared" si="12"/>
        <v>0</v>
      </c>
      <c r="X27">
        <f t="shared" si="13"/>
        <v>0</v>
      </c>
    </row>
    <row r="28" spans="1:24" ht="15.6" x14ac:dyDescent="0.3">
      <c r="A28" s="45"/>
      <c r="B28" s="46"/>
      <c r="C28" s="47"/>
      <c r="D28" s="48"/>
      <c r="E28" s="41"/>
      <c r="F28" s="40"/>
      <c r="G28" s="41"/>
      <c r="H28" s="41"/>
      <c r="I28" s="37"/>
      <c r="J28" s="59" t="str">
        <f t="shared" si="14"/>
        <v/>
      </c>
      <c r="K28" s="43" t="str">
        <f t="shared" si="15"/>
        <v/>
      </c>
      <c r="L28" s="44" t="str">
        <f t="shared" si="2"/>
        <v/>
      </c>
      <c r="N28">
        <f t="shared" si="3"/>
        <v>0</v>
      </c>
      <c r="O28">
        <f t="shared" si="4"/>
        <v>0</v>
      </c>
      <c r="P28">
        <f t="shared" si="5"/>
        <v>0</v>
      </c>
      <c r="Q28">
        <f t="shared" si="6"/>
        <v>0</v>
      </c>
      <c r="R28">
        <f t="shared" si="7"/>
        <v>0</v>
      </c>
      <c r="S28">
        <f t="shared" si="8"/>
        <v>0</v>
      </c>
      <c r="T28">
        <f t="shared" si="9"/>
        <v>0</v>
      </c>
      <c r="U28">
        <f t="shared" si="10"/>
        <v>0</v>
      </c>
      <c r="V28">
        <f t="shared" si="11"/>
        <v>0</v>
      </c>
      <c r="W28">
        <f t="shared" si="12"/>
        <v>0</v>
      </c>
      <c r="X28">
        <f t="shared" si="13"/>
        <v>0</v>
      </c>
    </row>
    <row r="29" spans="1:24" ht="15.6" x14ac:dyDescent="0.3">
      <c r="A29" s="45"/>
      <c r="B29" s="46"/>
      <c r="C29" s="47"/>
      <c r="D29" s="48"/>
      <c r="E29" s="41"/>
      <c r="F29" s="40"/>
      <c r="G29" s="41"/>
      <c r="H29" s="41"/>
      <c r="I29" s="37"/>
      <c r="J29" s="59" t="str">
        <f t="shared" si="14"/>
        <v/>
      </c>
      <c r="K29" s="43" t="str">
        <f t="shared" si="15"/>
        <v/>
      </c>
      <c r="L29" s="44" t="str">
        <f t="shared" si="2"/>
        <v/>
      </c>
      <c r="N29">
        <f t="shared" si="3"/>
        <v>0</v>
      </c>
      <c r="O29">
        <f t="shared" si="4"/>
        <v>0</v>
      </c>
      <c r="P29">
        <f t="shared" si="5"/>
        <v>0</v>
      </c>
      <c r="Q29">
        <f t="shared" si="6"/>
        <v>0</v>
      </c>
      <c r="R29">
        <f t="shared" si="7"/>
        <v>0</v>
      </c>
      <c r="S29">
        <f t="shared" si="8"/>
        <v>0</v>
      </c>
      <c r="T29">
        <f t="shared" si="9"/>
        <v>0</v>
      </c>
      <c r="U29">
        <f t="shared" si="10"/>
        <v>0</v>
      </c>
      <c r="V29">
        <f t="shared" si="11"/>
        <v>0</v>
      </c>
      <c r="W29">
        <f t="shared" si="12"/>
        <v>0</v>
      </c>
      <c r="X29">
        <f t="shared" si="13"/>
        <v>0</v>
      </c>
    </row>
    <row r="30" spans="1:24" ht="15.6" x14ac:dyDescent="0.3">
      <c r="A30" s="45"/>
      <c r="B30" s="46"/>
      <c r="C30" s="47"/>
      <c r="D30" s="48"/>
      <c r="E30" s="41"/>
      <c r="F30" s="40"/>
      <c r="G30" s="41"/>
      <c r="H30" s="41"/>
      <c r="I30" s="37"/>
      <c r="J30" s="59" t="str">
        <f t="shared" si="14"/>
        <v/>
      </c>
      <c r="K30" s="43" t="str">
        <f t="shared" si="15"/>
        <v/>
      </c>
      <c r="L30" s="44" t="str">
        <f t="shared" si="2"/>
        <v/>
      </c>
      <c r="N30">
        <f t="shared" si="3"/>
        <v>0</v>
      </c>
      <c r="O30">
        <f t="shared" si="4"/>
        <v>0</v>
      </c>
      <c r="P30">
        <f t="shared" si="5"/>
        <v>0</v>
      </c>
      <c r="Q30">
        <f t="shared" si="6"/>
        <v>0</v>
      </c>
      <c r="R30">
        <f t="shared" si="7"/>
        <v>0</v>
      </c>
      <c r="S30">
        <f t="shared" si="8"/>
        <v>0</v>
      </c>
      <c r="T30">
        <f t="shared" si="9"/>
        <v>0</v>
      </c>
      <c r="U30">
        <f t="shared" si="10"/>
        <v>0</v>
      </c>
      <c r="V30">
        <f t="shared" si="11"/>
        <v>0</v>
      </c>
      <c r="W30">
        <f t="shared" si="12"/>
        <v>0</v>
      </c>
      <c r="X30">
        <f t="shared" si="13"/>
        <v>0</v>
      </c>
    </row>
    <row r="31" spans="1:24" ht="15.6" x14ac:dyDescent="0.3">
      <c r="A31" s="45"/>
      <c r="B31" s="46"/>
      <c r="C31" s="47"/>
      <c r="D31" s="48"/>
      <c r="E31" s="41"/>
      <c r="F31" s="40"/>
      <c r="G31" s="41"/>
      <c r="H31" s="41"/>
      <c r="I31" s="37"/>
      <c r="J31" s="59" t="str">
        <f t="shared" si="14"/>
        <v/>
      </c>
      <c r="K31" s="43" t="str">
        <f t="shared" si="15"/>
        <v/>
      </c>
      <c r="L31" s="44" t="str">
        <f t="shared" si="2"/>
        <v/>
      </c>
      <c r="N31">
        <f t="shared" si="3"/>
        <v>0</v>
      </c>
      <c r="O31">
        <f t="shared" si="4"/>
        <v>0</v>
      </c>
      <c r="P31">
        <f t="shared" si="5"/>
        <v>0</v>
      </c>
      <c r="Q31">
        <f t="shared" si="6"/>
        <v>0</v>
      </c>
      <c r="R31">
        <f t="shared" si="7"/>
        <v>0</v>
      </c>
      <c r="S31">
        <f t="shared" si="8"/>
        <v>0</v>
      </c>
      <c r="T31">
        <f t="shared" si="9"/>
        <v>0</v>
      </c>
      <c r="U31">
        <f t="shared" si="10"/>
        <v>0</v>
      </c>
      <c r="V31">
        <f t="shared" si="11"/>
        <v>0</v>
      </c>
      <c r="W31">
        <f t="shared" si="12"/>
        <v>0</v>
      </c>
      <c r="X31">
        <f t="shared" si="13"/>
        <v>0</v>
      </c>
    </row>
    <row r="32" spans="1:24" ht="15.6" x14ac:dyDescent="0.3">
      <c r="A32" s="45"/>
      <c r="B32" s="46"/>
      <c r="C32" s="47"/>
      <c r="D32" s="48"/>
      <c r="E32" s="41"/>
      <c r="F32" s="40"/>
      <c r="G32" s="41"/>
      <c r="H32" s="41"/>
      <c r="I32" s="37"/>
      <c r="J32" s="59" t="str">
        <f t="shared" si="14"/>
        <v/>
      </c>
      <c r="K32" s="43" t="str">
        <f t="shared" si="15"/>
        <v/>
      </c>
      <c r="L32" s="44" t="str">
        <f t="shared" si="2"/>
        <v/>
      </c>
      <c r="N32">
        <f t="shared" si="3"/>
        <v>0</v>
      </c>
      <c r="O32">
        <f t="shared" si="4"/>
        <v>0</v>
      </c>
      <c r="P32">
        <f t="shared" si="5"/>
        <v>0</v>
      </c>
      <c r="Q32">
        <f t="shared" si="6"/>
        <v>0</v>
      </c>
      <c r="R32">
        <f t="shared" si="7"/>
        <v>0</v>
      </c>
      <c r="S32">
        <f t="shared" si="8"/>
        <v>0</v>
      </c>
      <c r="T32">
        <f t="shared" si="9"/>
        <v>0</v>
      </c>
      <c r="U32">
        <f t="shared" si="10"/>
        <v>0</v>
      </c>
      <c r="V32">
        <f t="shared" si="11"/>
        <v>0</v>
      </c>
      <c r="W32">
        <f t="shared" si="12"/>
        <v>0</v>
      </c>
      <c r="X32">
        <f t="shared" si="13"/>
        <v>0</v>
      </c>
    </row>
    <row r="33" spans="1:24" ht="15.6" x14ac:dyDescent="0.3">
      <c r="A33" s="45"/>
      <c r="B33" s="46"/>
      <c r="C33" s="47"/>
      <c r="D33" s="48"/>
      <c r="E33" s="41"/>
      <c r="F33" s="40"/>
      <c r="G33" s="41"/>
      <c r="H33" s="41"/>
      <c r="I33" s="37"/>
      <c r="J33" s="59" t="str">
        <f t="shared" si="14"/>
        <v/>
      </c>
      <c r="K33" s="43" t="str">
        <f t="shared" si="15"/>
        <v/>
      </c>
      <c r="L33" s="44" t="str">
        <f t="shared" si="2"/>
        <v/>
      </c>
      <c r="N33">
        <f t="shared" si="3"/>
        <v>0</v>
      </c>
      <c r="O33">
        <f t="shared" si="4"/>
        <v>0</v>
      </c>
      <c r="P33">
        <f t="shared" si="5"/>
        <v>0</v>
      </c>
      <c r="Q33">
        <f t="shared" si="6"/>
        <v>0</v>
      </c>
      <c r="R33">
        <f t="shared" si="7"/>
        <v>0</v>
      </c>
      <c r="S33">
        <f t="shared" si="8"/>
        <v>0</v>
      </c>
      <c r="T33">
        <f t="shared" si="9"/>
        <v>0</v>
      </c>
      <c r="U33">
        <f t="shared" si="10"/>
        <v>0</v>
      </c>
      <c r="V33">
        <f t="shared" si="11"/>
        <v>0</v>
      </c>
      <c r="W33">
        <f t="shared" si="12"/>
        <v>0</v>
      </c>
      <c r="X33">
        <f t="shared" si="13"/>
        <v>0</v>
      </c>
    </row>
    <row r="34" spans="1:24" ht="15.6" x14ac:dyDescent="0.3">
      <c r="A34" s="45"/>
      <c r="B34" s="46"/>
      <c r="C34" s="47"/>
      <c r="D34" s="48"/>
      <c r="E34" s="41"/>
      <c r="F34" s="40"/>
      <c r="G34" s="41"/>
      <c r="H34" s="41"/>
      <c r="I34" s="37"/>
      <c r="J34" s="59" t="str">
        <f t="shared" si="14"/>
        <v/>
      </c>
      <c r="K34" s="43" t="str">
        <f t="shared" si="15"/>
        <v/>
      </c>
      <c r="L34" s="44" t="str">
        <f t="shared" si="2"/>
        <v/>
      </c>
      <c r="N34">
        <f t="shared" si="3"/>
        <v>0</v>
      </c>
      <c r="O34">
        <f t="shared" si="4"/>
        <v>0</v>
      </c>
      <c r="P34">
        <f t="shared" si="5"/>
        <v>0</v>
      </c>
      <c r="Q34">
        <f t="shared" si="6"/>
        <v>0</v>
      </c>
      <c r="R34">
        <f t="shared" si="7"/>
        <v>0</v>
      </c>
      <c r="S34">
        <f t="shared" si="8"/>
        <v>0</v>
      </c>
      <c r="T34">
        <f t="shared" si="9"/>
        <v>0</v>
      </c>
      <c r="U34">
        <f t="shared" si="10"/>
        <v>0</v>
      </c>
      <c r="V34">
        <f t="shared" si="11"/>
        <v>0</v>
      </c>
      <c r="W34">
        <f t="shared" si="12"/>
        <v>0</v>
      </c>
      <c r="X34">
        <f t="shared" si="13"/>
        <v>0</v>
      </c>
    </row>
    <row r="35" spans="1:24" x14ac:dyDescent="0.25">
      <c r="A35" s="45"/>
      <c r="B35" s="46"/>
      <c r="C35" s="47"/>
      <c r="D35" s="48"/>
      <c r="E35" s="41"/>
      <c r="F35" s="40"/>
      <c r="G35" s="41"/>
      <c r="H35" s="41"/>
      <c r="I35" s="37"/>
      <c r="J35" s="42" t="str">
        <f t="shared" ref="J35:J54" si="16">IF(H35="","",IF(H35&gt;G35,"Fehler",(G35-H35+0.5)/G35*10))</f>
        <v/>
      </c>
      <c r="K35" s="43" t="str">
        <f t="shared" ref="K35:K54" si="17">IF(H35="","",IF(H35&gt;G35,"Fehler",50.5+(G35/2)-H35))</f>
        <v/>
      </c>
      <c r="L35" s="44" t="str">
        <f t="shared" si="2"/>
        <v/>
      </c>
      <c r="N35">
        <f t="shared" si="3"/>
        <v>0</v>
      </c>
      <c r="O35">
        <f t="shared" si="4"/>
        <v>0</v>
      </c>
      <c r="P35">
        <f t="shared" si="5"/>
        <v>0</v>
      </c>
      <c r="Q35">
        <f t="shared" si="6"/>
        <v>0</v>
      </c>
      <c r="R35">
        <f t="shared" si="7"/>
        <v>0</v>
      </c>
      <c r="S35">
        <f t="shared" si="8"/>
        <v>0</v>
      </c>
      <c r="T35">
        <f t="shared" si="9"/>
        <v>0</v>
      </c>
      <c r="U35">
        <f t="shared" si="10"/>
        <v>0</v>
      </c>
      <c r="V35">
        <f t="shared" si="11"/>
        <v>0</v>
      </c>
      <c r="W35">
        <f t="shared" si="12"/>
        <v>0</v>
      </c>
      <c r="X35">
        <f t="shared" si="13"/>
        <v>0</v>
      </c>
    </row>
    <row r="36" spans="1:24" x14ac:dyDescent="0.25">
      <c r="A36" s="45"/>
      <c r="B36" s="46"/>
      <c r="C36" s="47"/>
      <c r="D36" s="48"/>
      <c r="E36" s="41"/>
      <c r="F36" s="40"/>
      <c r="G36" s="41"/>
      <c r="H36" s="41"/>
      <c r="I36" s="37"/>
      <c r="J36" s="42" t="str">
        <f t="shared" si="16"/>
        <v/>
      </c>
      <c r="K36" s="43" t="str">
        <f t="shared" si="17"/>
        <v/>
      </c>
      <c r="L36" s="44" t="str">
        <f t="shared" si="2"/>
        <v/>
      </c>
      <c r="N36">
        <f t="shared" si="3"/>
        <v>0</v>
      </c>
      <c r="O36">
        <f t="shared" si="4"/>
        <v>0</v>
      </c>
      <c r="P36">
        <f t="shared" si="5"/>
        <v>0</v>
      </c>
      <c r="Q36">
        <f t="shared" si="6"/>
        <v>0</v>
      </c>
      <c r="R36">
        <f t="shared" si="7"/>
        <v>0</v>
      </c>
      <c r="S36">
        <f t="shared" si="8"/>
        <v>0</v>
      </c>
      <c r="T36">
        <f t="shared" si="9"/>
        <v>0</v>
      </c>
      <c r="U36">
        <f t="shared" si="10"/>
        <v>0</v>
      </c>
      <c r="V36">
        <f t="shared" si="11"/>
        <v>0</v>
      </c>
      <c r="W36">
        <f t="shared" si="12"/>
        <v>0</v>
      </c>
      <c r="X36">
        <f t="shared" si="13"/>
        <v>0</v>
      </c>
    </row>
    <row r="37" spans="1:24" x14ac:dyDescent="0.25">
      <c r="A37" s="45"/>
      <c r="B37" s="46"/>
      <c r="C37" s="47"/>
      <c r="D37" s="48"/>
      <c r="E37" s="41"/>
      <c r="F37" s="40"/>
      <c r="G37" s="41"/>
      <c r="H37" s="41"/>
      <c r="I37" s="37"/>
      <c r="J37" s="42" t="str">
        <f t="shared" si="16"/>
        <v/>
      </c>
      <c r="K37" s="43" t="str">
        <f t="shared" si="17"/>
        <v/>
      </c>
      <c r="L37" s="44" t="str">
        <f t="shared" si="2"/>
        <v/>
      </c>
      <c r="N37">
        <f t="shared" si="3"/>
        <v>0</v>
      </c>
      <c r="O37">
        <f t="shared" si="4"/>
        <v>0</v>
      </c>
      <c r="P37">
        <f t="shared" si="5"/>
        <v>0</v>
      </c>
      <c r="Q37">
        <f t="shared" si="6"/>
        <v>0</v>
      </c>
      <c r="R37">
        <f t="shared" si="7"/>
        <v>0</v>
      </c>
      <c r="S37">
        <f t="shared" si="8"/>
        <v>0</v>
      </c>
      <c r="T37">
        <f t="shared" si="9"/>
        <v>0</v>
      </c>
      <c r="U37">
        <f t="shared" si="10"/>
        <v>0</v>
      </c>
      <c r="V37">
        <f t="shared" si="11"/>
        <v>0</v>
      </c>
      <c r="W37">
        <f t="shared" si="12"/>
        <v>0</v>
      </c>
      <c r="X37">
        <f t="shared" si="13"/>
        <v>0</v>
      </c>
    </row>
    <row r="38" spans="1:24" x14ac:dyDescent="0.25">
      <c r="A38" s="45"/>
      <c r="B38" s="46"/>
      <c r="C38" s="47"/>
      <c r="D38" s="48"/>
      <c r="E38" s="41"/>
      <c r="F38" s="40"/>
      <c r="G38" s="41"/>
      <c r="H38" s="41"/>
      <c r="I38" s="37"/>
      <c r="J38" s="42" t="str">
        <f t="shared" si="16"/>
        <v/>
      </c>
      <c r="K38" s="43" t="str">
        <f t="shared" si="17"/>
        <v/>
      </c>
      <c r="L38" s="44" t="str">
        <f t="shared" si="2"/>
        <v/>
      </c>
      <c r="N38">
        <f t="shared" si="3"/>
        <v>0</v>
      </c>
      <c r="O38">
        <f t="shared" si="4"/>
        <v>0</v>
      </c>
      <c r="P38">
        <f t="shared" si="5"/>
        <v>0</v>
      </c>
      <c r="Q38">
        <f t="shared" si="6"/>
        <v>0</v>
      </c>
      <c r="R38">
        <f t="shared" si="7"/>
        <v>0</v>
      </c>
      <c r="S38">
        <f t="shared" si="8"/>
        <v>0</v>
      </c>
      <c r="T38">
        <f t="shared" si="9"/>
        <v>0</v>
      </c>
      <c r="U38">
        <f t="shared" si="10"/>
        <v>0</v>
      </c>
      <c r="V38">
        <f t="shared" si="11"/>
        <v>0</v>
      </c>
      <c r="W38">
        <f t="shared" si="12"/>
        <v>0</v>
      </c>
      <c r="X38">
        <f t="shared" si="13"/>
        <v>0</v>
      </c>
    </row>
    <row r="39" spans="1:24" x14ac:dyDescent="0.25">
      <c r="A39" s="45"/>
      <c r="B39" s="46"/>
      <c r="C39" s="47"/>
      <c r="D39" s="48"/>
      <c r="E39" s="41"/>
      <c r="F39" s="40"/>
      <c r="G39" s="41"/>
      <c r="H39" s="41"/>
      <c r="I39" s="37"/>
      <c r="J39" s="42" t="str">
        <f t="shared" si="16"/>
        <v/>
      </c>
      <c r="K39" s="43" t="str">
        <f t="shared" si="17"/>
        <v/>
      </c>
      <c r="L39" s="44" t="str">
        <f t="shared" si="2"/>
        <v/>
      </c>
      <c r="N39">
        <f t="shared" si="3"/>
        <v>0</v>
      </c>
      <c r="O39">
        <f t="shared" si="4"/>
        <v>0</v>
      </c>
      <c r="P39">
        <f t="shared" si="5"/>
        <v>0</v>
      </c>
      <c r="Q39">
        <f t="shared" si="6"/>
        <v>0</v>
      </c>
      <c r="R39">
        <f t="shared" si="7"/>
        <v>0</v>
      </c>
      <c r="S39">
        <f t="shared" si="8"/>
        <v>0</v>
      </c>
      <c r="T39">
        <f t="shared" si="9"/>
        <v>0</v>
      </c>
      <c r="U39">
        <f t="shared" si="10"/>
        <v>0</v>
      </c>
      <c r="V39">
        <f t="shared" si="11"/>
        <v>0</v>
      </c>
      <c r="W39">
        <f t="shared" si="12"/>
        <v>0</v>
      </c>
      <c r="X39">
        <f t="shared" si="13"/>
        <v>0</v>
      </c>
    </row>
    <row r="40" spans="1:24" x14ac:dyDescent="0.25">
      <c r="A40" s="45"/>
      <c r="B40" s="46"/>
      <c r="C40" s="47"/>
      <c r="D40" s="48"/>
      <c r="E40" s="41"/>
      <c r="F40" s="40"/>
      <c r="G40" s="41"/>
      <c r="H40" s="41"/>
      <c r="I40" s="37"/>
      <c r="J40" s="42" t="str">
        <f t="shared" si="16"/>
        <v/>
      </c>
      <c r="K40" s="43" t="str">
        <f t="shared" si="17"/>
        <v/>
      </c>
      <c r="L40" s="44" t="str">
        <f t="shared" si="2"/>
        <v/>
      </c>
      <c r="N40">
        <f t="shared" si="3"/>
        <v>0</v>
      </c>
      <c r="O40">
        <f t="shared" si="4"/>
        <v>0</v>
      </c>
      <c r="P40">
        <f t="shared" si="5"/>
        <v>0</v>
      </c>
      <c r="Q40">
        <f t="shared" si="6"/>
        <v>0</v>
      </c>
      <c r="R40">
        <f t="shared" si="7"/>
        <v>0</v>
      </c>
      <c r="S40">
        <f t="shared" si="8"/>
        <v>0</v>
      </c>
      <c r="T40">
        <f t="shared" si="9"/>
        <v>0</v>
      </c>
      <c r="U40">
        <f t="shared" si="10"/>
        <v>0</v>
      </c>
      <c r="V40">
        <f t="shared" si="11"/>
        <v>0</v>
      </c>
      <c r="W40">
        <f t="shared" si="12"/>
        <v>0</v>
      </c>
      <c r="X40">
        <f t="shared" si="13"/>
        <v>0</v>
      </c>
    </row>
    <row r="41" spans="1:24" x14ac:dyDescent="0.25">
      <c r="A41" s="45"/>
      <c r="B41" s="46"/>
      <c r="C41" s="47"/>
      <c r="D41" s="48"/>
      <c r="E41" s="41"/>
      <c r="F41" s="40"/>
      <c r="G41" s="41"/>
      <c r="H41" s="41"/>
      <c r="I41" s="37"/>
      <c r="J41" s="42" t="str">
        <f t="shared" si="16"/>
        <v/>
      </c>
      <c r="K41" s="43" t="str">
        <f t="shared" si="17"/>
        <v/>
      </c>
      <c r="L41" s="44" t="str">
        <f t="shared" si="2"/>
        <v/>
      </c>
      <c r="N41">
        <f t="shared" si="3"/>
        <v>0</v>
      </c>
      <c r="O41">
        <f t="shared" si="4"/>
        <v>0</v>
      </c>
      <c r="P41">
        <f t="shared" si="5"/>
        <v>0</v>
      </c>
      <c r="Q41">
        <f t="shared" si="6"/>
        <v>0</v>
      </c>
      <c r="R41">
        <f t="shared" si="7"/>
        <v>0</v>
      </c>
      <c r="S41">
        <f t="shared" si="8"/>
        <v>0</v>
      </c>
      <c r="T41">
        <f t="shared" si="9"/>
        <v>0</v>
      </c>
      <c r="U41">
        <f t="shared" si="10"/>
        <v>0</v>
      </c>
      <c r="V41">
        <f t="shared" si="11"/>
        <v>0</v>
      </c>
      <c r="W41">
        <f t="shared" si="12"/>
        <v>0</v>
      </c>
      <c r="X41">
        <f t="shared" si="13"/>
        <v>0</v>
      </c>
    </row>
    <row r="42" spans="1:24" x14ac:dyDescent="0.25">
      <c r="A42" s="45"/>
      <c r="B42" s="46"/>
      <c r="C42" s="47"/>
      <c r="D42" s="48"/>
      <c r="E42" s="41"/>
      <c r="F42" s="40"/>
      <c r="G42" s="41"/>
      <c r="H42" s="41"/>
      <c r="I42" s="37"/>
      <c r="J42" s="42" t="str">
        <f t="shared" si="16"/>
        <v/>
      </c>
      <c r="K42" s="43" t="str">
        <f t="shared" si="17"/>
        <v/>
      </c>
      <c r="L42" s="44" t="str">
        <f t="shared" si="2"/>
        <v/>
      </c>
      <c r="N42">
        <f t="shared" si="3"/>
        <v>0</v>
      </c>
      <c r="O42">
        <f t="shared" si="4"/>
        <v>0</v>
      </c>
      <c r="P42">
        <f t="shared" si="5"/>
        <v>0</v>
      </c>
      <c r="Q42">
        <f t="shared" si="6"/>
        <v>0</v>
      </c>
      <c r="R42">
        <f t="shared" si="7"/>
        <v>0</v>
      </c>
      <c r="S42">
        <f t="shared" si="8"/>
        <v>0</v>
      </c>
      <c r="T42">
        <f t="shared" si="9"/>
        <v>0</v>
      </c>
      <c r="U42">
        <f t="shared" si="10"/>
        <v>0</v>
      </c>
      <c r="V42">
        <f t="shared" si="11"/>
        <v>0</v>
      </c>
      <c r="W42">
        <f t="shared" si="12"/>
        <v>0</v>
      </c>
      <c r="X42">
        <f t="shared" si="13"/>
        <v>0</v>
      </c>
    </row>
    <row r="43" spans="1:24" x14ac:dyDescent="0.25">
      <c r="A43" s="45"/>
      <c r="B43" s="46"/>
      <c r="C43" s="47"/>
      <c r="D43" s="48"/>
      <c r="E43" s="41"/>
      <c r="F43" s="40"/>
      <c r="G43" s="41"/>
      <c r="H43" s="41"/>
      <c r="I43" s="37"/>
      <c r="J43" s="42" t="str">
        <f t="shared" si="16"/>
        <v/>
      </c>
      <c r="K43" s="43" t="str">
        <f t="shared" si="17"/>
        <v/>
      </c>
      <c r="L43" s="44" t="str">
        <f t="shared" si="2"/>
        <v/>
      </c>
      <c r="N43">
        <f t="shared" si="3"/>
        <v>0</v>
      </c>
      <c r="O43">
        <f t="shared" si="4"/>
        <v>0</v>
      </c>
      <c r="P43">
        <f t="shared" si="5"/>
        <v>0</v>
      </c>
      <c r="Q43">
        <f t="shared" si="6"/>
        <v>0</v>
      </c>
      <c r="R43">
        <f t="shared" si="7"/>
        <v>0</v>
      </c>
      <c r="S43">
        <f t="shared" si="8"/>
        <v>0</v>
      </c>
      <c r="T43">
        <f t="shared" si="9"/>
        <v>0</v>
      </c>
      <c r="U43">
        <f t="shared" si="10"/>
        <v>0</v>
      </c>
      <c r="V43">
        <f t="shared" si="11"/>
        <v>0</v>
      </c>
      <c r="W43">
        <f t="shared" si="12"/>
        <v>0</v>
      </c>
      <c r="X43">
        <f t="shared" si="13"/>
        <v>0</v>
      </c>
    </row>
    <row r="44" spans="1:24" x14ac:dyDescent="0.25">
      <c r="A44" s="45"/>
      <c r="B44" s="46"/>
      <c r="C44" s="47"/>
      <c r="D44" s="48"/>
      <c r="E44" s="41"/>
      <c r="F44" s="40"/>
      <c r="G44" s="41"/>
      <c r="H44" s="41"/>
      <c r="I44" s="37"/>
      <c r="J44" s="42" t="str">
        <f t="shared" si="16"/>
        <v/>
      </c>
      <c r="K44" s="43" t="str">
        <f t="shared" si="17"/>
        <v/>
      </c>
      <c r="L44" s="44" t="str">
        <f t="shared" si="2"/>
        <v/>
      </c>
      <c r="N44">
        <f t="shared" si="3"/>
        <v>0</v>
      </c>
      <c r="O44">
        <f t="shared" si="4"/>
        <v>0</v>
      </c>
      <c r="P44">
        <f t="shared" si="5"/>
        <v>0</v>
      </c>
      <c r="Q44">
        <f t="shared" si="6"/>
        <v>0</v>
      </c>
      <c r="R44">
        <f t="shared" si="7"/>
        <v>0</v>
      </c>
      <c r="S44">
        <f t="shared" si="8"/>
        <v>0</v>
      </c>
      <c r="T44">
        <f t="shared" si="9"/>
        <v>0</v>
      </c>
      <c r="U44">
        <f t="shared" si="10"/>
        <v>0</v>
      </c>
      <c r="V44">
        <f t="shared" si="11"/>
        <v>0</v>
      </c>
      <c r="W44">
        <f t="shared" si="12"/>
        <v>0</v>
      </c>
      <c r="X44">
        <f t="shared" si="13"/>
        <v>0</v>
      </c>
    </row>
    <row r="45" spans="1:24" x14ac:dyDescent="0.25">
      <c r="A45" s="45"/>
      <c r="B45" s="46"/>
      <c r="C45" s="47"/>
      <c r="D45" s="48"/>
      <c r="E45" s="41"/>
      <c r="F45" s="40"/>
      <c r="G45" s="41"/>
      <c r="H45" s="41"/>
      <c r="I45" s="37"/>
      <c r="J45" s="42" t="str">
        <f t="shared" si="16"/>
        <v/>
      </c>
      <c r="K45" s="43" t="str">
        <f t="shared" si="17"/>
        <v/>
      </c>
      <c r="L45" s="44" t="str">
        <f t="shared" si="2"/>
        <v/>
      </c>
      <c r="N45">
        <f t="shared" si="3"/>
        <v>0</v>
      </c>
      <c r="O45">
        <f t="shared" si="4"/>
        <v>0</v>
      </c>
      <c r="P45">
        <f t="shared" si="5"/>
        <v>0</v>
      </c>
      <c r="Q45">
        <f t="shared" si="6"/>
        <v>0</v>
      </c>
      <c r="R45">
        <f t="shared" si="7"/>
        <v>0</v>
      </c>
      <c r="S45">
        <f t="shared" si="8"/>
        <v>0</v>
      </c>
      <c r="T45">
        <f t="shared" si="9"/>
        <v>0</v>
      </c>
      <c r="U45">
        <f t="shared" si="10"/>
        <v>0</v>
      </c>
      <c r="V45">
        <f t="shared" si="11"/>
        <v>0</v>
      </c>
      <c r="W45">
        <f t="shared" si="12"/>
        <v>0</v>
      </c>
      <c r="X45">
        <f t="shared" si="13"/>
        <v>0</v>
      </c>
    </row>
    <row r="46" spans="1:24" x14ac:dyDescent="0.25">
      <c r="A46" s="45"/>
      <c r="B46" s="46"/>
      <c r="C46" s="47"/>
      <c r="D46" s="48"/>
      <c r="E46" s="41"/>
      <c r="F46" s="40"/>
      <c r="G46" s="41"/>
      <c r="H46" s="41"/>
      <c r="I46" s="37"/>
      <c r="J46" s="42" t="str">
        <f t="shared" si="16"/>
        <v/>
      </c>
      <c r="K46" s="43" t="str">
        <f t="shared" si="17"/>
        <v/>
      </c>
      <c r="L46" s="44" t="str">
        <f t="shared" si="2"/>
        <v/>
      </c>
      <c r="N46">
        <f t="shared" si="3"/>
        <v>0</v>
      </c>
      <c r="O46">
        <f t="shared" si="4"/>
        <v>0</v>
      </c>
      <c r="P46">
        <f t="shared" si="5"/>
        <v>0</v>
      </c>
      <c r="Q46">
        <f t="shared" si="6"/>
        <v>0</v>
      </c>
      <c r="R46">
        <f t="shared" si="7"/>
        <v>0</v>
      </c>
      <c r="S46">
        <f t="shared" si="8"/>
        <v>0</v>
      </c>
      <c r="T46">
        <f t="shared" si="9"/>
        <v>0</v>
      </c>
      <c r="U46">
        <f t="shared" si="10"/>
        <v>0</v>
      </c>
      <c r="V46">
        <f t="shared" si="11"/>
        <v>0</v>
      </c>
      <c r="W46">
        <f t="shared" si="12"/>
        <v>0</v>
      </c>
      <c r="X46">
        <f t="shared" si="13"/>
        <v>0</v>
      </c>
    </row>
    <row r="47" spans="1:24" x14ac:dyDescent="0.25">
      <c r="A47" s="45"/>
      <c r="B47" s="46"/>
      <c r="C47" s="47"/>
      <c r="D47" s="48"/>
      <c r="E47" s="41"/>
      <c r="F47" s="40"/>
      <c r="G47" s="41"/>
      <c r="H47" s="41"/>
      <c r="I47" s="37"/>
      <c r="J47" s="42" t="str">
        <f t="shared" si="16"/>
        <v/>
      </c>
      <c r="K47" s="43" t="str">
        <f t="shared" si="17"/>
        <v/>
      </c>
      <c r="L47" s="44" t="str">
        <f t="shared" si="2"/>
        <v/>
      </c>
      <c r="N47">
        <f t="shared" si="3"/>
        <v>0</v>
      </c>
      <c r="O47">
        <f t="shared" si="4"/>
        <v>0</v>
      </c>
      <c r="P47">
        <f t="shared" si="5"/>
        <v>0</v>
      </c>
      <c r="Q47">
        <f t="shared" si="6"/>
        <v>0</v>
      </c>
      <c r="R47">
        <f t="shared" si="7"/>
        <v>0</v>
      </c>
      <c r="S47">
        <f t="shared" si="8"/>
        <v>0</v>
      </c>
      <c r="T47">
        <f t="shared" si="9"/>
        <v>0</v>
      </c>
      <c r="U47">
        <f t="shared" si="10"/>
        <v>0</v>
      </c>
      <c r="V47">
        <f t="shared" si="11"/>
        <v>0</v>
      </c>
      <c r="W47">
        <f t="shared" si="12"/>
        <v>0</v>
      </c>
      <c r="X47">
        <f t="shared" si="13"/>
        <v>0</v>
      </c>
    </row>
    <row r="48" spans="1:24" x14ac:dyDescent="0.25">
      <c r="A48" s="45"/>
      <c r="B48" s="46"/>
      <c r="C48" s="47"/>
      <c r="D48" s="48"/>
      <c r="E48" s="41"/>
      <c r="F48" s="40"/>
      <c r="G48" s="41"/>
      <c r="H48" s="41"/>
      <c r="I48" s="37"/>
      <c r="J48" s="42" t="str">
        <f t="shared" si="16"/>
        <v/>
      </c>
      <c r="K48" s="43" t="str">
        <f t="shared" si="17"/>
        <v/>
      </c>
      <c r="L48" s="44" t="str">
        <f t="shared" si="2"/>
        <v/>
      </c>
      <c r="N48">
        <f t="shared" si="3"/>
        <v>0</v>
      </c>
      <c r="O48">
        <f t="shared" si="4"/>
        <v>0</v>
      </c>
      <c r="P48">
        <f t="shared" si="5"/>
        <v>0</v>
      </c>
      <c r="Q48">
        <f t="shared" si="6"/>
        <v>0</v>
      </c>
      <c r="R48">
        <f t="shared" si="7"/>
        <v>0</v>
      </c>
      <c r="S48">
        <f t="shared" si="8"/>
        <v>0</v>
      </c>
      <c r="T48">
        <f t="shared" si="9"/>
        <v>0</v>
      </c>
      <c r="U48">
        <f t="shared" si="10"/>
        <v>0</v>
      </c>
      <c r="V48">
        <f t="shared" si="11"/>
        <v>0</v>
      </c>
      <c r="W48">
        <f t="shared" si="12"/>
        <v>0</v>
      </c>
      <c r="X48">
        <f t="shared" si="13"/>
        <v>0</v>
      </c>
    </row>
    <row r="49" spans="1:24" x14ac:dyDescent="0.25">
      <c r="A49" s="45"/>
      <c r="B49" s="46"/>
      <c r="C49" s="47"/>
      <c r="D49" s="48"/>
      <c r="E49" s="41"/>
      <c r="F49" s="40"/>
      <c r="G49" s="41"/>
      <c r="H49" s="41"/>
      <c r="I49" s="37"/>
      <c r="J49" s="42" t="str">
        <f t="shared" si="16"/>
        <v/>
      </c>
      <c r="K49" s="43" t="str">
        <f t="shared" si="17"/>
        <v/>
      </c>
      <c r="L49" s="44" t="str">
        <f t="shared" si="2"/>
        <v/>
      </c>
      <c r="N49">
        <f t="shared" si="3"/>
        <v>0</v>
      </c>
      <c r="O49">
        <f t="shared" si="4"/>
        <v>0</v>
      </c>
      <c r="P49">
        <f t="shared" si="5"/>
        <v>0</v>
      </c>
      <c r="Q49">
        <f t="shared" si="6"/>
        <v>0</v>
      </c>
      <c r="R49">
        <f t="shared" si="7"/>
        <v>0</v>
      </c>
      <c r="S49">
        <f t="shared" si="8"/>
        <v>0</v>
      </c>
      <c r="T49">
        <f t="shared" si="9"/>
        <v>0</v>
      </c>
      <c r="U49">
        <f t="shared" si="10"/>
        <v>0</v>
      </c>
      <c r="V49">
        <f t="shared" si="11"/>
        <v>0</v>
      </c>
      <c r="W49">
        <f t="shared" si="12"/>
        <v>0</v>
      </c>
      <c r="X49">
        <f t="shared" si="13"/>
        <v>0</v>
      </c>
    </row>
    <row r="50" spans="1:24" x14ac:dyDescent="0.25">
      <c r="A50" s="45"/>
      <c r="B50" s="46"/>
      <c r="C50" s="47"/>
      <c r="D50" s="48"/>
      <c r="E50" s="41"/>
      <c r="F50" s="40"/>
      <c r="G50" s="41"/>
      <c r="H50" s="41"/>
      <c r="I50" s="37"/>
      <c r="J50" s="42" t="str">
        <f t="shared" si="16"/>
        <v/>
      </c>
      <c r="K50" s="43" t="str">
        <f t="shared" si="17"/>
        <v/>
      </c>
      <c r="L50" s="44" t="str">
        <f t="shared" si="2"/>
        <v/>
      </c>
      <c r="N50">
        <f t="shared" si="3"/>
        <v>0</v>
      </c>
      <c r="O50">
        <f t="shared" si="4"/>
        <v>0</v>
      </c>
      <c r="P50">
        <f t="shared" si="5"/>
        <v>0</v>
      </c>
      <c r="Q50">
        <f t="shared" si="6"/>
        <v>0</v>
      </c>
      <c r="R50">
        <f t="shared" si="7"/>
        <v>0</v>
      </c>
      <c r="S50">
        <f t="shared" si="8"/>
        <v>0</v>
      </c>
      <c r="T50">
        <f t="shared" si="9"/>
        <v>0</v>
      </c>
      <c r="U50">
        <f t="shared" si="10"/>
        <v>0</v>
      </c>
      <c r="V50">
        <f t="shared" si="11"/>
        <v>0</v>
      </c>
      <c r="W50">
        <f t="shared" si="12"/>
        <v>0</v>
      </c>
      <c r="X50">
        <f t="shared" si="13"/>
        <v>0</v>
      </c>
    </row>
    <row r="51" spans="1:24" x14ac:dyDescent="0.25">
      <c r="A51" s="45"/>
      <c r="B51" s="46"/>
      <c r="C51" s="47"/>
      <c r="D51" s="48"/>
      <c r="E51" s="41"/>
      <c r="F51" s="40"/>
      <c r="G51" s="41"/>
      <c r="H51" s="41"/>
      <c r="I51" s="37"/>
      <c r="J51" s="42" t="str">
        <f t="shared" si="16"/>
        <v/>
      </c>
      <c r="K51" s="43" t="str">
        <f t="shared" si="17"/>
        <v/>
      </c>
      <c r="L51" s="44" t="str">
        <f t="shared" si="2"/>
        <v/>
      </c>
      <c r="N51">
        <f t="shared" si="3"/>
        <v>0</v>
      </c>
      <c r="O51">
        <f t="shared" si="4"/>
        <v>0</v>
      </c>
      <c r="P51">
        <f t="shared" si="5"/>
        <v>0</v>
      </c>
      <c r="Q51">
        <f t="shared" si="6"/>
        <v>0</v>
      </c>
      <c r="R51">
        <f t="shared" si="7"/>
        <v>0</v>
      </c>
      <c r="S51">
        <f t="shared" si="8"/>
        <v>0</v>
      </c>
      <c r="T51">
        <f t="shared" si="9"/>
        <v>0</v>
      </c>
      <c r="U51">
        <f t="shared" si="10"/>
        <v>0</v>
      </c>
      <c r="V51">
        <f t="shared" si="11"/>
        <v>0</v>
      </c>
      <c r="W51">
        <f t="shared" si="12"/>
        <v>0</v>
      </c>
      <c r="X51">
        <f t="shared" si="13"/>
        <v>0</v>
      </c>
    </row>
    <row r="52" spans="1:24" x14ac:dyDescent="0.25">
      <c r="A52" s="45"/>
      <c r="B52" s="46"/>
      <c r="C52" s="47"/>
      <c r="D52" s="48"/>
      <c r="E52" s="41"/>
      <c r="F52" s="40"/>
      <c r="G52" s="41"/>
      <c r="H52" s="41"/>
      <c r="I52" s="37"/>
      <c r="J52" s="42" t="str">
        <f t="shared" si="16"/>
        <v/>
      </c>
      <c r="K52" s="43" t="str">
        <f t="shared" si="17"/>
        <v/>
      </c>
      <c r="L52" s="44" t="str">
        <f t="shared" si="2"/>
        <v/>
      </c>
      <c r="N52">
        <f t="shared" si="3"/>
        <v>0</v>
      </c>
      <c r="O52">
        <f t="shared" si="4"/>
        <v>0</v>
      </c>
      <c r="P52">
        <f t="shared" si="5"/>
        <v>0</v>
      </c>
      <c r="Q52">
        <f t="shared" si="6"/>
        <v>0</v>
      </c>
      <c r="R52">
        <f t="shared" si="7"/>
        <v>0</v>
      </c>
      <c r="S52">
        <f t="shared" si="8"/>
        <v>0</v>
      </c>
      <c r="T52">
        <f t="shared" si="9"/>
        <v>0</v>
      </c>
      <c r="U52">
        <f t="shared" si="10"/>
        <v>0</v>
      </c>
      <c r="V52">
        <f t="shared" si="11"/>
        <v>0</v>
      </c>
      <c r="W52">
        <f t="shared" si="12"/>
        <v>0</v>
      </c>
      <c r="X52">
        <f t="shared" si="13"/>
        <v>0</v>
      </c>
    </row>
    <row r="53" spans="1:24" x14ac:dyDescent="0.25">
      <c r="A53" s="45"/>
      <c r="B53" s="46"/>
      <c r="C53" s="47"/>
      <c r="D53" s="48"/>
      <c r="E53" s="41"/>
      <c r="F53" s="40"/>
      <c r="G53" s="41"/>
      <c r="H53" s="41"/>
      <c r="I53" s="37"/>
      <c r="J53" s="42" t="str">
        <f t="shared" si="16"/>
        <v/>
      </c>
      <c r="K53" s="43" t="str">
        <f t="shared" si="17"/>
        <v/>
      </c>
      <c r="L53" s="44" t="str">
        <f t="shared" si="2"/>
        <v/>
      </c>
      <c r="N53">
        <f t="shared" si="3"/>
        <v>0</v>
      </c>
      <c r="O53">
        <f t="shared" si="4"/>
        <v>0</v>
      </c>
      <c r="P53">
        <f t="shared" si="5"/>
        <v>0</v>
      </c>
      <c r="Q53">
        <f t="shared" si="6"/>
        <v>0</v>
      </c>
      <c r="R53">
        <f t="shared" si="7"/>
        <v>0</v>
      </c>
      <c r="S53">
        <f t="shared" si="8"/>
        <v>0</v>
      </c>
      <c r="T53">
        <f t="shared" si="9"/>
        <v>0</v>
      </c>
      <c r="U53">
        <f t="shared" si="10"/>
        <v>0</v>
      </c>
      <c r="V53">
        <f t="shared" si="11"/>
        <v>0</v>
      </c>
      <c r="W53">
        <f t="shared" si="12"/>
        <v>0</v>
      </c>
      <c r="X53">
        <f t="shared" si="13"/>
        <v>0</v>
      </c>
    </row>
    <row r="54" spans="1:24" x14ac:dyDescent="0.25">
      <c r="A54" s="45"/>
      <c r="B54" s="46"/>
      <c r="C54" s="47"/>
      <c r="D54" s="48"/>
      <c r="E54" s="41"/>
      <c r="F54" s="40"/>
      <c r="G54" s="41"/>
      <c r="H54" s="41"/>
      <c r="I54" s="37"/>
      <c r="J54" s="42" t="str">
        <f t="shared" si="16"/>
        <v/>
      </c>
      <c r="K54" s="43" t="str">
        <f t="shared" si="17"/>
        <v/>
      </c>
      <c r="L54" s="44" t="str">
        <f t="shared" si="2"/>
        <v/>
      </c>
      <c r="N54">
        <f t="shared" si="3"/>
        <v>0</v>
      </c>
      <c r="O54">
        <f t="shared" si="4"/>
        <v>0</v>
      </c>
      <c r="P54">
        <f t="shared" si="5"/>
        <v>0</v>
      </c>
      <c r="Q54">
        <f t="shared" si="6"/>
        <v>0</v>
      </c>
      <c r="R54">
        <f t="shared" si="7"/>
        <v>0</v>
      </c>
      <c r="S54">
        <f t="shared" si="8"/>
        <v>0</v>
      </c>
      <c r="T54">
        <f t="shared" si="9"/>
        <v>0</v>
      </c>
      <c r="U54">
        <f t="shared" si="10"/>
        <v>0</v>
      </c>
      <c r="V54">
        <f t="shared" si="11"/>
        <v>0</v>
      </c>
      <c r="W54">
        <f t="shared" si="12"/>
        <v>0</v>
      </c>
      <c r="X54">
        <f t="shared" si="13"/>
        <v>0</v>
      </c>
    </row>
  </sheetData>
  <customSheetViews>
    <customSheetView guid="{634F10C8-7D65-45B2-A346-6116B480969E}" fitToPage="1" hiddenColumns="1" state="hidden" showRuler="0">
      <selection activeCell="C8" sqref="C8:E25"/>
      <pageMargins left="0.78740157499999996" right="0.78740157499999996" top="0.984251969" bottom="0.984251969" header="0.4921259845" footer="0.4921259845"/>
      <pageSetup paperSize="9" scale="61" orientation="portrait" horizontalDpi="300" verticalDpi="300" r:id="rId1"/>
      <headerFooter alignWithMargins="0"/>
    </customSheetView>
  </customSheetViews>
  <mergeCells count="4">
    <mergeCell ref="E1:I1"/>
    <mergeCell ref="E2:I3"/>
    <mergeCell ref="G5:I5"/>
    <mergeCell ref="A7:I7"/>
  </mergeCells>
  <phoneticPr fontId="0" type="noConversion"/>
  <pageMargins left="0.78740157499999996" right="0.78740157499999996" top="0.984251969" bottom="0.984251969" header="0.4921259845" footer="0.4921259845"/>
  <pageSetup paperSize="9" scale="61" orientation="portrait" horizontalDpi="300" verticalDpi="300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pageSetUpPr fitToPage="1"/>
  </sheetPr>
  <dimension ref="A1:X53"/>
  <sheetViews>
    <sheetView topLeftCell="A2" workbookViewId="0">
      <selection activeCell="A8" sqref="A8:A25"/>
    </sheetView>
  </sheetViews>
  <sheetFormatPr baseColWidth="10" defaultColWidth="0" defaultRowHeight="15" x14ac:dyDescent="0.25"/>
  <cols>
    <col min="1" max="1" width="7.77734375" style="49" customWidth="1"/>
    <col min="2" max="2" width="3.21875" style="49" customWidth="1"/>
    <col min="3" max="3" width="43.5546875" style="49" customWidth="1"/>
    <col min="4" max="4" width="11.44140625" style="50" customWidth="1"/>
    <col min="5" max="5" width="12.77734375" style="50" customWidth="1"/>
    <col min="6" max="6" width="11.21875" style="49" customWidth="1"/>
    <col min="7" max="8" width="6.77734375" style="49" customWidth="1"/>
    <col min="9" max="9" width="7" style="49" customWidth="1"/>
    <col min="10" max="11" width="8.77734375" style="51" customWidth="1"/>
    <col min="12" max="12" width="17.77734375" style="52" customWidth="1"/>
    <col min="13" max="16384" width="11.44140625" hidden="1"/>
  </cols>
  <sheetData>
    <row r="1" spans="1:24" x14ac:dyDescent="0.25">
      <c r="A1" s="1" t="s">
        <v>0</v>
      </c>
      <c r="B1" s="2"/>
      <c r="C1" s="3" t="s">
        <v>20</v>
      </c>
      <c r="D1" s="4"/>
      <c r="E1" s="128" t="s">
        <v>1</v>
      </c>
      <c r="F1" s="128"/>
      <c r="G1" s="128"/>
      <c r="H1" s="128"/>
      <c r="I1" s="128"/>
      <c r="J1" s="5"/>
      <c r="K1" s="5"/>
      <c r="L1" s="6"/>
    </row>
    <row r="2" spans="1:24" x14ac:dyDescent="0.25">
      <c r="A2" s="1" t="s">
        <v>2</v>
      </c>
      <c r="B2" s="2"/>
      <c r="C2" s="3" t="s">
        <v>19</v>
      </c>
      <c r="D2" s="7"/>
      <c r="E2" s="129" t="s">
        <v>3</v>
      </c>
      <c r="F2" s="130"/>
      <c r="G2" s="130"/>
      <c r="H2" s="130"/>
      <c r="I2" s="131"/>
      <c r="J2" s="8"/>
      <c r="K2" s="8"/>
      <c r="L2" s="9"/>
    </row>
    <row r="3" spans="1:24" x14ac:dyDescent="0.25">
      <c r="A3" s="1" t="s">
        <v>4</v>
      </c>
      <c r="B3" s="2"/>
      <c r="C3" s="10">
        <v>3140</v>
      </c>
      <c r="D3" s="7"/>
      <c r="E3" s="132"/>
      <c r="F3" s="133"/>
      <c r="G3" s="133"/>
      <c r="H3" s="133"/>
      <c r="I3" s="134"/>
      <c r="J3" s="8"/>
      <c r="K3" s="8"/>
      <c r="L3" s="9"/>
    </row>
    <row r="4" spans="1:24" x14ac:dyDescent="0.25">
      <c r="A4" s="1" t="s">
        <v>5</v>
      </c>
      <c r="B4" s="2"/>
      <c r="C4" s="10" t="s">
        <v>25</v>
      </c>
      <c r="D4" s="11"/>
      <c r="E4" s="12"/>
      <c r="F4" s="13"/>
      <c r="G4" s="13"/>
      <c r="H4" s="13"/>
      <c r="I4" s="13"/>
      <c r="J4" s="14"/>
      <c r="K4" s="14"/>
      <c r="L4" s="15"/>
    </row>
    <row r="5" spans="1:24" ht="17.399999999999999" x14ac:dyDescent="0.25">
      <c r="A5" s="16" t="s">
        <v>6</v>
      </c>
      <c r="B5" s="17"/>
      <c r="C5" s="18">
        <v>2007</v>
      </c>
      <c r="D5" s="19"/>
      <c r="E5" s="12"/>
      <c r="F5" s="53">
        <f>SUM(F8:F28)</f>
        <v>0</v>
      </c>
      <c r="G5" s="136" t="s">
        <v>7</v>
      </c>
      <c r="H5" s="137"/>
      <c r="I5" s="137"/>
      <c r="J5" s="20">
        <f>SUM(J8:J28)</f>
        <v>0</v>
      </c>
      <c r="K5" s="20">
        <f>SUM(K8:K31)</f>
        <v>0</v>
      </c>
      <c r="L5" s="21">
        <f>SUM(L8:L28)</f>
        <v>0</v>
      </c>
    </row>
    <row r="6" spans="1:24" ht="112.5" customHeight="1" x14ac:dyDescent="0.25">
      <c r="A6" s="22"/>
      <c r="B6" s="2"/>
      <c r="C6" s="23" t="s">
        <v>8</v>
      </c>
      <c r="D6" s="24" t="s">
        <v>9</v>
      </c>
      <c r="E6" s="25" t="s">
        <v>10</v>
      </c>
      <c r="F6" s="26" t="s">
        <v>11</v>
      </c>
      <c r="G6" s="27" t="s">
        <v>12</v>
      </c>
      <c r="H6" s="28" t="s">
        <v>13</v>
      </c>
      <c r="I6" s="28" t="s">
        <v>14</v>
      </c>
      <c r="J6" s="29" t="s">
        <v>15</v>
      </c>
      <c r="K6" s="30" t="s">
        <v>16</v>
      </c>
      <c r="L6" s="31" t="s">
        <v>17</v>
      </c>
    </row>
    <row r="7" spans="1:24" ht="13.2" x14ac:dyDescent="0.25">
      <c r="A7" s="138" t="s">
        <v>18</v>
      </c>
      <c r="B7" s="139"/>
      <c r="C7" s="139"/>
      <c r="D7" s="139"/>
      <c r="E7" s="139"/>
      <c r="F7" s="139"/>
      <c r="G7" s="139"/>
      <c r="H7" s="139"/>
      <c r="I7" s="140"/>
      <c r="J7" s="32"/>
      <c r="K7" s="33"/>
      <c r="L7" s="34"/>
    </row>
    <row r="8" spans="1:24" ht="15.6" x14ac:dyDescent="0.3">
      <c r="A8" s="35">
        <v>1</v>
      </c>
      <c r="B8" s="36"/>
      <c r="C8" s="37" t="s">
        <v>26</v>
      </c>
      <c r="D8" s="38" t="s">
        <v>41</v>
      </c>
      <c r="E8" s="39" t="s">
        <v>27</v>
      </c>
      <c r="F8" s="54"/>
      <c r="G8" s="41"/>
      <c r="H8" s="41"/>
      <c r="I8" s="37"/>
      <c r="J8" s="59" t="str">
        <f>IF(H8="","",IF(H8&gt;G8,"Fehler",(G8-H8+0.5)/G8*10))</f>
        <v/>
      </c>
      <c r="K8" s="43" t="str">
        <f>IF(H8="","",IF(H8&gt;G8,"Fehler",50.5+(G8/2)-H8))</f>
        <v/>
      </c>
      <c r="L8" s="44" t="str">
        <f>IF(H8="","",IF(H8&gt;G8,"Fehler",SUM(N8:X8)))</f>
        <v/>
      </c>
      <c r="N8">
        <f>IF(H8=1,6,0)</f>
        <v>0</v>
      </c>
      <c r="O8">
        <f>IF(H8=2,5,0)</f>
        <v>0</v>
      </c>
      <c r="P8">
        <f>IF(H8=3,4.5,0)</f>
        <v>0</v>
      </c>
      <c r="Q8">
        <f>IF(H8=4,4,0)</f>
        <v>0</v>
      </c>
      <c r="R8">
        <f>IF(H8=5,3.5,0)</f>
        <v>0</v>
      </c>
      <c r="S8">
        <f>IF(H8=6,3,0)</f>
        <v>0</v>
      </c>
      <c r="T8">
        <f>IF(H8=7,2.5,0)</f>
        <v>0</v>
      </c>
      <c r="U8">
        <f>IF(H8=8,2,0)</f>
        <v>0</v>
      </c>
      <c r="V8">
        <f>IF(H8=9,1.5,0)</f>
        <v>0</v>
      </c>
      <c r="W8">
        <f>IF(H8=10,1,0)</f>
        <v>0</v>
      </c>
      <c r="X8">
        <f>IF(H8&gt;10,0.5,0)</f>
        <v>0</v>
      </c>
    </row>
    <row r="9" spans="1:24" ht="15.6" x14ac:dyDescent="0.3">
      <c r="A9" s="35">
        <v>2</v>
      </c>
      <c r="B9" s="36"/>
      <c r="C9" s="55" t="s">
        <v>36</v>
      </c>
      <c r="D9" s="57" t="s">
        <v>52</v>
      </c>
      <c r="E9" s="58" t="s">
        <v>54</v>
      </c>
      <c r="F9" s="54"/>
      <c r="G9" s="41"/>
      <c r="H9" s="41"/>
      <c r="I9" s="37"/>
      <c r="J9" s="59" t="str">
        <f t="shared" ref="J9:J25" si="0">IF(H9="","",IF(H9&gt;G9,"Fehler",(G9-H9+0.5)/G9*10))</f>
        <v/>
      </c>
      <c r="K9" s="43" t="str">
        <f t="shared" ref="K9:K25" si="1">IF(H9="","",IF(H9&gt;G9,"Fehler",50.5+(G9/2)-H9))</f>
        <v/>
      </c>
      <c r="L9" s="44" t="str">
        <f t="shared" ref="L9:L53" si="2">IF(H9="","",IF(H9&gt;G9,"Fehler",SUM(N9:X9)))</f>
        <v/>
      </c>
      <c r="N9">
        <f t="shared" ref="N9:N53" si="3">IF(H9=1,6,0)</f>
        <v>0</v>
      </c>
      <c r="O9">
        <f t="shared" ref="O9:O53" si="4">IF(H9=2,5,0)</f>
        <v>0</v>
      </c>
      <c r="P9">
        <f t="shared" ref="P9:P53" si="5">IF(H9=3,4.5,0)</f>
        <v>0</v>
      </c>
      <c r="Q9">
        <f t="shared" ref="Q9:Q53" si="6">IF(H9=4,4,0)</f>
        <v>0</v>
      </c>
      <c r="R9">
        <f t="shared" ref="R9:R53" si="7">IF(H9=5,3.5,0)</f>
        <v>0</v>
      </c>
      <c r="S9">
        <f t="shared" ref="S9:S53" si="8">IF(H9=6,3,0)</f>
        <v>0</v>
      </c>
      <c r="T9">
        <f t="shared" ref="T9:T53" si="9">IF(H9=7,2.5,0)</f>
        <v>0</v>
      </c>
      <c r="U9">
        <f t="shared" ref="U9:U53" si="10">IF(H9=8,2,0)</f>
        <v>0</v>
      </c>
      <c r="V9">
        <f t="shared" ref="V9:V53" si="11">IF(H9=9,1.5,0)</f>
        <v>0</v>
      </c>
      <c r="W9">
        <f t="shared" ref="W9:W53" si="12">IF(H9=10,1,0)</f>
        <v>0</v>
      </c>
      <c r="X9">
        <f t="shared" ref="X9:X53" si="13">IF(H9&gt;10,0.5,0)</f>
        <v>0</v>
      </c>
    </row>
    <row r="10" spans="1:24" ht="15.6" x14ac:dyDescent="0.3">
      <c r="A10" s="35">
        <v>3</v>
      </c>
      <c r="B10" s="36"/>
      <c r="C10" s="37" t="s">
        <v>31</v>
      </c>
      <c r="D10" s="38" t="s">
        <v>42</v>
      </c>
      <c r="E10" s="39" t="s">
        <v>27</v>
      </c>
      <c r="F10" s="54"/>
      <c r="G10" s="41"/>
      <c r="H10" s="41"/>
      <c r="I10" s="37"/>
      <c r="J10" s="59" t="str">
        <f t="shared" si="0"/>
        <v/>
      </c>
      <c r="K10" s="43" t="str">
        <f t="shared" si="1"/>
        <v/>
      </c>
      <c r="L10" s="44" t="str">
        <f t="shared" si="2"/>
        <v/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0</v>
      </c>
      <c r="R10">
        <f t="shared" si="7"/>
        <v>0</v>
      </c>
      <c r="S10">
        <f t="shared" si="8"/>
        <v>0</v>
      </c>
      <c r="T10">
        <f t="shared" si="9"/>
        <v>0</v>
      </c>
      <c r="U10">
        <f t="shared" si="10"/>
        <v>0</v>
      </c>
      <c r="V10">
        <f t="shared" si="11"/>
        <v>0</v>
      </c>
      <c r="W10">
        <f t="shared" si="12"/>
        <v>0</v>
      </c>
      <c r="X10">
        <f t="shared" si="13"/>
        <v>0</v>
      </c>
    </row>
    <row r="11" spans="1:24" ht="15.6" x14ac:dyDescent="0.3">
      <c r="A11" s="35">
        <v>4</v>
      </c>
      <c r="B11" s="36"/>
      <c r="C11" s="37" t="s">
        <v>28</v>
      </c>
      <c r="D11" s="38" t="s">
        <v>43</v>
      </c>
      <c r="E11" s="39" t="s">
        <v>27</v>
      </c>
      <c r="F11" s="54"/>
      <c r="G11" s="41"/>
      <c r="H11" s="41"/>
      <c r="I11" s="37"/>
      <c r="J11" s="59" t="str">
        <f t="shared" si="0"/>
        <v/>
      </c>
      <c r="K11" s="43" t="str">
        <f t="shared" si="1"/>
        <v/>
      </c>
      <c r="L11" s="44" t="str">
        <f t="shared" si="2"/>
        <v/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>
        <f t="shared" si="7"/>
        <v>0</v>
      </c>
      <c r="S11">
        <f t="shared" si="8"/>
        <v>0</v>
      </c>
      <c r="T11">
        <f t="shared" si="9"/>
        <v>0</v>
      </c>
      <c r="U11">
        <f t="shared" si="10"/>
        <v>0</v>
      </c>
      <c r="V11">
        <f t="shared" si="11"/>
        <v>0</v>
      </c>
      <c r="W11">
        <f t="shared" si="12"/>
        <v>0</v>
      </c>
      <c r="X11">
        <f t="shared" si="13"/>
        <v>0</v>
      </c>
    </row>
    <row r="12" spans="1:24" ht="15.6" x14ac:dyDescent="0.3">
      <c r="A12" s="35">
        <v>5</v>
      </c>
      <c r="B12" s="36"/>
      <c r="C12" s="55" t="s">
        <v>55</v>
      </c>
      <c r="D12" s="57" t="s">
        <v>43</v>
      </c>
      <c r="E12" s="58" t="s">
        <v>54</v>
      </c>
      <c r="F12" s="54"/>
      <c r="G12" s="41"/>
      <c r="H12" s="41"/>
      <c r="I12" s="37"/>
      <c r="J12" s="59" t="str">
        <f t="shared" si="0"/>
        <v/>
      </c>
      <c r="K12" s="43" t="str">
        <f t="shared" si="1"/>
        <v/>
      </c>
      <c r="L12" s="44" t="str">
        <f t="shared" si="2"/>
        <v/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>
        <f t="shared" si="7"/>
        <v>0</v>
      </c>
      <c r="S12">
        <f t="shared" si="8"/>
        <v>0</v>
      </c>
      <c r="T12">
        <f t="shared" si="9"/>
        <v>0</v>
      </c>
      <c r="U12">
        <f t="shared" si="10"/>
        <v>0</v>
      </c>
      <c r="V12">
        <f t="shared" si="11"/>
        <v>0</v>
      </c>
      <c r="W12">
        <f t="shared" si="12"/>
        <v>0</v>
      </c>
      <c r="X12">
        <f t="shared" si="13"/>
        <v>0</v>
      </c>
    </row>
    <row r="13" spans="1:24" ht="15.6" x14ac:dyDescent="0.3">
      <c r="A13" s="35">
        <v>6</v>
      </c>
      <c r="B13" s="36"/>
      <c r="C13" s="37" t="s">
        <v>39</v>
      </c>
      <c r="D13" s="38" t="s">
        <v>44</v>
      </c>
      <c r="E13" s="39" t="s">
        <v>27</v>
      </c>
      <c r="F13" s="54"/>
      <c r="G13" s="41"/>
      <c r="H13" s="41"/>
      <c r="I13" s="37"/>
      <c r="J13" s="59" t="str">
        <f t="shared" si="0"/>
        <v/>
      </c>
      <c r="K13" s="43" t="str">
        <f t="shared" si="1"/>
        <v/>
      </c>
      <c r="L13" s="44" t="str">
        <f t="shared" si="2"/>
        <v/>
      </c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0</v>
      </c>
      <c r="R13">
        <f t="shared" si="7"/>
        <v>0</v>
      </c>
      <c r="S13">
        <f t="shared" si="8"/>
        <v>0</v>
      </c>
      <c r="T13">
        <f t="shared" si="9"/>
        <v>0</v>
      </c>
      <c r="U13">
        <f t="shared" si="10"/>
        <v>0</v>
      </c>
      <c r="V13">
        <f t="shared" si="11"/>
        <v>0</v>
      </c>
      <c r="W13">
        <f t="shared" si="12"/>
        <v>0</v>
      </c>
      <c r="X13">
        <f t="shared" si="13"/>
        <v>0</v>
      </c>
    </row>
    <row r="14" spans="1:24" ht="15.6" x14ac:dyDescent="0.3">
      <c r="A14" s="35">
        <v>7</v>
      </c>
      <c r="B14" s="36"/>
      <c r="C14" s="55" t="s">
        <v>35</v>
      </c>
      <c r="D14" s="57" t="s">
        <v>59</v>
      </c>
      <c r="E14" s="58" t="s">
        <v>60</v>
      </c>
      <c r="F14" s="54"/>
      <c r="G14" s="41"/>
      <c r="H14" s="41"/>
      <c r="I14" s="37"/>
      <c r="J14" s="59" t="str">
        <f t="shared" si="0"/>
        <v/>
      </c>
      <c r="K14" s="43" t="str">
        <f t="shared" si="1"/>
        <v/>
      </c>
      <c r="L14" s="44" t="str">
        <f t="shared" si="2"/>
        <v/>
      </c>
      <c r="N14">
        <f t="shared" si="3"/>
        <v>0</v>
      </c>
      <c r="O14">
        <f t="shared" si="4"/>
        <v>0</v>
      </c>
      <c r="P14">
        <f t="shared" si="5"/>
        <v>0</v>
      </c>
      <c r="Q14">
        <f t="shared" si="6"/>
        <v>0</v>
      </c>
      <c r="R14">
        <f t="shared" si="7"/>
        <v>0</v>
      </c>
      <c r="S14">
        <f t="shared" si="8"/>
        <v>0</v>
      </c>
      <c r="T14">
        <f t="shared" si="9"/>
        <v>0</v>
      </c>
      <c r="U14">
        <f t="shared" si="10"/>
        <v>0</v>
      </c>
      <c r="V14">
        <f t="shared" si="11"/>
        <v>0</v>
      </c>
      <c r="W14">
        <f t="shared" si="12"/>
        <v>0</v>
      </c>
      <c r="X14">
        <f t="shared" si="13"/>
        <v>0</v>
      </c>
    </row>
    <row r="15" spans="1:24" ht="15.6" x14ac:dyDescent="0.3">
      <c r="A15" s="35">
        <v>8</v>
      </c>
      <c r="B15" s="36"/>
      <c r="C15" s="55" t="s">
        <v>61</v>
      </c>
      <c r="D15" s="57" t="s">
        <v>63</v>
      </c>
      <c r="E15" s="58" t="s">
        <v>60</v>
      </c>
      <c r="F15" s="54"/>
      <c r="G15" s="41"/>
      <c r="H15" s="41"/>
      <c r="I15" s="37"/>
      <c r="J15" s="59" t="str">
        <f t="shared" si="0"/>
        <v/>
      </c>
      <c r="K15" s="43" t="str">
        <f t="shared" si="1"/>
        <v/>
      </c>
      <c r="L15" s="44" t="str">
        <f t="shared" si="2"/>
        <v/>
      </c>
      <c r="N15">
        <f t="shared" si="3"/>
        <v>0</v>
      </c>
      <c r="O15">
        <f t="shared" si="4"/>
        <v>0</v>
      </c>
      <c r="P15">
        <f t="shared" si="5"/>
        <v>0</v>
      </c>
      <c r="Q15">
        <f t="shared" si="6"/>
        <v>0</v>
      </c>
      <c r="R15">
        <f t="shared" si="7"/>
        <v>0</v>
      </c>
      <c r="S15">
        <f t="shared" si="8"/>
        <v>0</v>
      </c>
      <c r="T15">
        <f t="shared" si="9"/>
        <v>0</v>
      </c>
      <c r="U15">
        <f t="shared" si="10"/>
        <v>0</v>
      </c>
      <c r="V15">
        <f t="shared" si="11"/>
        <v>0</v>
      </c>
      <c r="W15">
        <f t="shared" si="12"/>
        <v>0</v>
      </c>
      <c r="X15">
        <f t="shared" si="13"/>
        <v>0</v>
      </c>
    </row>
    <row r="16" spans="1:24" ht="15.6" x14ac:dyDescent="0.3">
      <c r="A16" s="35">
        <v>9</v>
      </c>
      <c r="B16" s="36"/>
      <c r="C16" s="55" t="s">
        <v>62</v>
      </c>
      <c r="D16" s="57" t="s">
        <v>64</v>
      </c>
      <c r="E16" s="58" t="s">
        <v>60</v>
      </c>
      <c r="F16" s="54"/>
      <c r="G16" s="41"/>
      <c r="H16" s="41"/>
      <c r="I16" s="37"/>
      <c r="J16" s="59" t="str">
        <f t="shared" si="0"/>
        <v/>
      </c>
      <c r="K16" s="43" t="str">
        <f t="shared" si="1"/>
        <v/>
      </c>
      <c r="L16" s="44" t="str">
        <f t="shared" si="2"/>
        <v/>
      </c>
      <c r="N16">
        <f t="shared" si="3"/>
        <v>0</v>
      </c>
      <c r="O16">
        <f t="shared" si="4"/>
        <v>0</v>
      </c>
      <c r="P16">
        <f t="shared" si="5"/>
        <v>0</v>
      </c>
      <c r="Q16">
        <f t="shared" si="6"/>
        <v>0</v>
      </c>
      <c r="R16">
        <f t="shared" si="7"/>
        <v>0</v>
      </c>
      <c r="S16">
        <f t="shared" si="8"/>
        <v>0</v>
      </c>
      <c r="T16">
        <f t="shared" si="9"/>
        <v>0</v>
      </c>
      <c r="U16">
        <f t="shared" si="10"/>
        <v>0</v>
      </c>
      <c r="V16">
        <f t="shared" si="11"/>
        <v>0</v>
      </c>
      <c r="W16">
        <f t="shared" si="12"/>
        <v>0</v>
      </c>
      <c r="X16">
        <f t="shared" si="13"/>
        <v>0</v>
      </c>
    </row>
    <row r="17" spans="1:24" ht="15.6" x14ac:dyDescent="0.3">
      <c r="A17" s="35">
        <v>10</v>
      </c>
      <c r="B17" s="36"/>
      <c r="C17" s="37" t="s">
        <v>37</v>
      </c>
      <c r="D17" s="38" t="s">
        <v>45</v>
      </c>
      <c r="E17" s="39" t="s">
        <v>27</v>
      </c>
      <c r="F17" s="54"/>
      <c r="G17" s="41"/>
      <c r="H17" s="41"/>
      <c r="I17" s="37"/>
      <c r="J17" s="59" t="str">
        <f t="shared" si="0"/>
        <v/>
      </c>
      <c r="K17" s="43" t="str">
        <f t="shared" si="1"/>
        <v/>
      </c>
      <c r="L17" s="44" t="str">
        <f t="shared" si="2"/>
        <v/>
      </c>
      <c r="N17">
        <f t="shared" si="3"/>
        <v>0</v>
      </c>
      <c r="O17">
        <f t="shared" si="4"/>
        <v>0</v>
      </c>
      <c r="P17">
        <f t="shared" si="5"/>
        <v>0</v>
      </c>
      <c r="Q17">
        <f t="shared" si="6"/>
        <v>0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0</v>
      </c>
      <c r="V17">
        <f t="shared" si="11"/>
        <v>0</v>
      </c>
      <c r="W17">
        <f t="shared" si="12"/>
        <v>0</v>
      </c>
      <c r="X17">
        <f t="shared" si="13"/>
        <v>0</v>
      </c>
    </row>
    <row r="18" spans="1:24" ht="15.6" x14ac:dyDescent="0.3">
      <c r="A18" s="35">
        <v>11</v>
      </c>
      <c r="B18" s="36"/>
      <c r="C18" s="55" t="s">
        <v>30</v>
      </c>
      <c r="D18" s="57" t="s">
        <v>46</v>
      </c>
      <c r="E18" s="58" t="s">
        <v>53</v>
      </c>
      <c r="F18" s="54"/>
      <c r="G18" s="41"/>
      <c r="H18" s="41"/>
      <c r="I18" s="37"/>
      <c r="J18" s="59" t="str">
        <f t="shared" si="0"/>
        <v/>
      </c>
      <c r="K18" s="43" t="str">
        <f t="shared" si="1"/>
        <v/>
      </c>
      <c r="L18" s="44" t="str">
        <f t="shared" si="2"/>
        <v/>
      </c>
      <c r="N18">
        <f t="shared" si="3"/>
        <v>0</v>
      </c>
      <c r="O18">
        <f t="shared" si="4"/>
        <v>0</v>
      </c>
      <c r="P18">
        <f t="shared" si="5"/>
        <v>0</v>
      </c>
      <c r="Q18">
        <f t="shared" si="6"/>
        <v>0</v>
      </c>
      <c r="R18">
        <f t="shared" si="7"/>
        <v>0</v>
      </c>
      <c r="S18">
        <f t="shared" si="8"/>
        <v>0</v>
      </c>
      <c r="T18">
        <f t="shared" si="9"/>
        <v>0</v>
      </c>
      <c r="U18">
        <f t="shared" si="10"/>
        <v>0</v>
      </c>
      <c r="V18">
        <f t="shared" si="11"/>
        <v>0</v>
      </c>
      <c r="W18">
        <f t="shared" si="12"/>
        <v>0</v>
      </c>
      <c r="X18">
        <f t="shared" si="13"/>
        <v>0</v>
      </c>
    </row>
    <row r="19" spans="1:24" ht="15.6" x14ac:dyDescent="0.3">
      <c r="A19" s="35">
        <v>12</v>
      </c>
      <c r="B19" s="36"/>
      <c r="C19" s="37" t="s">
        <v>29</v>
      </c>
      <c r="D19" s="38" t="s">
        <v>47</v>
      </c>
      <c r="E19" s="39" t="s">
        <v>27</v>
      </c>
      <c r="F19" s="54"/>
      <c r="G19" s="41"/>
      <c r="H19" s="41"/>
      <c r="I19" s="37"/>
      <c r="J19" s="59" t="str">
        <f t="shared" si="0"/>
        <v/>
      </c>
      <c r="K19" s="43" t="str">
        <f t="shared" si="1"/>
        <v/>
      </c>
      <c r="L19" s="44" t="str">
        <f t="shared" si="2"/>
        <v/>
      </c>
      <c r="N19">
        <f t="shared" si="3"/>
        <v>0</v>
      </c>
      <c r="O19">
        <f t="shared" si="4"/>
        <v>0</v>
      </c>
      <c r="P19">
        <f t="shared" si="5"/>
        <v>0</v>
      </c>
      <c r="Q19">
        <f t="shared" si="6"/>
        <v>0</v>
      </c>
      <c r="R19">
        <f t="shared" si="7"/>
        <v>0</v>
      </c>
      <c r="S19">
        <f t="shared" si="8"/>
        <v>0</v>
      </c>
      <c r="T19">
        <f t="shared" si="9"/>
        <v>0</v>
      </c>
      <c r="U19">
        <f t="shared" si="10"/>
        <v>0</v>
      </c>
      <c r="V19">
        <f t="shared" si="11"/>
        <v>0</v>
      </c>
      <c r="W19">
        <f t="shared" si="12"/>
        <v>0</v>
      </c>
      <c r="X19">
        <f t="shared" si="13"/>
        <v>0</v>
      </c>
    </row>
    <row r="20" spans="1:24" ht="15.6" x14ac:dyDescent="0.3">
      <c r="A20" s="35">
        <v>13</v>
      </c>
      <c r="B20" s="36"/>
      <c r="C20" s="37" t="s">
        <v>34</v>
      </c>
      <c r="D20" s="38" t="s">
        <v>48</v>
      </c>
      <c r="E20" s="39" t="s">
        <v>27</v>
      </c>
      <c r="F20" s="54"/>
      <c r="G20" s="41"/>
      <c r="H20" s="41"/>
      <c r="I20" s="37"/>
      <c r="J20" s="59" t="str">
        <f t="shared" si="0"/>
        <v/>
      </c>
      <c r="K20" s="43" t="str">
        <f t="shared" si="1"/>
        <v/>
      </c>
      <c r="L20" s="44" t="str">
        <f t="shared" si="2"/>
        <v/>
      </c>
      <c r="N20">
        <f t="shared" si="3"/>
        <v>0</v>
      </c>
      <c r="O20">
        <f t="shared" si="4"/>
        <v>0</v>
      </c>
      <c r="P20">
        <f t="shared" si="5"/>
        <v>0</v>
      </c>
      <c r="Q20">
        <f t="shared" si="6"/>
        <v>0</v>
      </c>
      <c r="R20">
        <f t="shared" si="7"/>
        <v>0</v>
      </c>
      <c r="S20">
        <f t="shared" si="8"/>
        <v>0</v>
      </c>
      <c r="T20">
        <f t="shared" si="9"/>
        <v>0</v>
      </c>
      <c r="U20">
        <f t="shared" si="10"/>
        <v>0</v>
      </c>
      <c r="V20">
        <f t="shared" si="11"/>
        <v>0</v>
      </c>
      <c r="W20">
        <f t="shared" si="12"/>
        <v>0</v>
      </c>
      <c r="X20">
        <f t="shared" si="13"/>
        <v>0</v>
      </c>
    </row>
    <row r="21" spans="1:24" ht="15.6" x14ac:dyDescent="0.3">
      <c r="A21" s="35">
        <v>14</v>
      </c>
      <c r="B21" s="36"/>
      <c r="C21" s="55" t="s">
        <v>56</v>
      </c>
      <c r="D21" s="57" t="s">
        <v>57</v>
      </c>
      <c r="E21" s="58" t="s">
        <v>54</v>
      </c>
      <c r="F21" s="54"/>
      <c r="G21" s="41"/>
      <c r="H21" s="41"/>
      <c r="I21" s="37"/>
      <c r="J21" s="59" t="str">
        <f t="shared" si="0"/>
        <v/>
      </c>
      <c r="K21" s="43" t="str">
        <f t="shared" si="1"/>
        <v/>
      </c>
      <c r="L21" s="44" t="str">
        <f t="shared" si="2"/>
        <v/>
      </c>
      <c r="N21">
        <f t="shared" si="3"/>
        <v>0</v>
      </c>
      <c r="O21">
        <f t="shared" si="4"/>
        <v>0</v>
      </c>
      <c r="P21">
        <f t="shared" si="5"/>
        <v>0</v>
      </c>
      <c r="Q21">
        <f t="shared" si="6"/>
        <v>0</v>
      </c>
      <c r="R21">
        <f t="shared" si="7"/>
        <v>0</v>
      </c>
      <c r="S21">
        <f t="shared" si="8"/>
        <v>0</v>
      </c>
      <c r="T21">
        <f t="shared" si="9"/>
        <v>0</v>
      </c>
      <c r="U21">
        <f t="shared" si="10"/>
        <v>0</v>
      </c>
      <c r="V21">
        <f t="shared" si="11"/>
        <v>0</v>
      </c>
      <c r="W21">
        <f t="shared" si="12"/>
        <v>0</v>
      </c>
      <c r="X21">
        <f t="shared" si="13"/>
        <v>0</v>
      </c>
    </row>
    <row r="22" spans="1:24" ht="15.6" x14ac:dyDescent="0.3">
      <c r="A22" s="35">
        <v>15</v>
      </c>
      <c r="B22" s="36"/>
      <c r="C22" s="37" t="s">
        <v>32</v>
      </c>
      <c r="D22" s="38" t="s">
        <v>49</v>
      </c>
      <c r="E22" s="39" t="s">
        <v>27</v>
      </c>
      <c r="F22" s="54"/>
      <c r="G22" s="41"/>
      <c r="H22" s="41"/>
      <c r="I22" s="37"/>
      <c r="J22" s="59" t="str">
        <f t="shared" si="0"/>
        <v/>
      </c>
      <c r="K22" s="43" t="str">
        <f t="shared" si="1"/>
        <v/>
      </c>
      <c r="L22" s="44" t="str">
        <f t="shared" si="2"/>
        <v/>
      </c>
      <c r="N22">
        <f t="shared" si="3"/>
        <v>0</v>
      </c>
      <c r="O22">
        <f t="shared" si="4"/>
        <v>0</v>
      </c>
      <c r="P22">
        <f t="shared" si="5"/>
        <v>0</v>
      </c>
      <c r="Q22">
        <f t="shared" si="6"/>
        <v>0</v>
      </c>
      <c r="R22">
        <f t="shared" si="7"/>
        <v>0</v>
      </c>
      <c r="S22">
        <f t="shared" si="8"/>
        <v>0</v>
      </c>
      <c r="T22">
        <f t="shared" si="9"/>
        <v>0</v>
      </c>
      <c r="U22">
        <f t="shared" si="10"/>
        <v>0</v>
      </c>
      <c r="V22">
        <f t="shared" si="11"/>
        <v>0</v>
      </c>
      <c r="W22">
        <f t="shared" si="12"/>
        <v>0</v>
      </c>
      <c r="X22">
        <f t="shared" si="13"/>
        <v>0</v>
      </c>
    </row>
    <row r="23" spans="1:24" ht="15.6" x14ac:dyDescent="0.3">
      <c r="A23" s="35">
        <v>16</v>
      </c>
      <c r="B23" s="36"/>
      <c r="C23" s="55" t="s">
        <v>38</v>
      </c>
      <c r="D23" s="57" t="s">
        <v>58</v>
      </c>
      <c r="E23" s="58" t="s">
        <v>54</v>
      </c>
      <c r="F23" s="54"/>
      <c r="G23" s="41"/>
      <c r="H23" s="41"/>
      <c r="I23" s="37"/>
      <c r="J23" s="59" t="str">
        <f t="shared" si="0"/>
        <v/>
      </c>
      <c r="K23" s="43" t="str">
        <f t="shared" si="1"/>
        <v/>
      </c>
      <c r="L23" s="44" t="str">
        <f t="shared" si="2"/>
        <v/>
      </c>
      <c r="N23">
        <f t="shared" si="3"/>
        <v>0</v>
      </c>
      <c r="O23">
        <f t="shared" si="4"/>
        <v>0</v>
      </c>
      <c r="P23">
        <f t="shared" si="5"/>
        <v>0</v>
      </c>
      <c r="Q23">
        <f t="shared" si="6"/>
        <v>0</v>
      </c>
      <c r="R23">
        <f t="shared" si="7"/>
        <v>0</v>
      </c>
      <c r="S23">
        <f t="shared" si="8"/>
        <v>0</v>
      </c>
      <c r="T23">
        <f t="shared" si="9"/>
        <v>0</v>
      </c>
      <c r="U23">
        <f t="shared" si="10"/>
        <v>0</v>
      </c>
      <c r="V23">
        <f t="shared" si="11"/>
        <v>0</v>
      </c>
      <c r="W23">
        <f t="shared" si="12"/>
        <v>0</v>
      </c>
      <c r="X23">
        <f t="shared" si="13"/>
        <v>0</v>
      </c>
    </row>
    <row r="24" spans="1:24" ht="15.6" x14ac:dyDescent="0.3">
      <c r="A24" s="35">
        <v>17</v>
      </c>
      <c r="B24" s="36"/>
      <c r="C24" s="37" t="s">
        <v>33</v>
      </c>
      <c r="D24" s="38" t="s">
        <v>50</v>
      </c>
      <c r="E24" s="39" t="s">
        <v>27</v>
      </c>
      <c r="F24" s="54"/>
      <c r="G24" s="41"/>
      <c r="H24" s="41"/>
      <c r="I24" s="37"/>
      <c r="J24" s="59" t="str">
        <f t="shared" si="0"/>
        <v/>
      </c>
      <c r="K24" s="43" t="str">
        <f t="shared" si="1"/>
        <v/>
      </c>
      <c r="L24" s="44" t="str">
        <f t="shared" si="2"/>
        <v/>
      </c>
      <c r="N24">
        <f t="shared" si="3"/>
        <v>0</v>
      </c>
      <c r="O24">
        <f t="shared" si="4"/>
        <v>0</v>
      </c>
      <c r="P24">
        <f t="shared" si="5"/>
        <v>0</v>
      </c>
      <c r="Q24">
        <f t="shared" si="6"/>
        <v>0</v>
      </c>
      <c r="R24">
        <f t="shared" si="7"/>
        <v>0</v>
      </c>
      <c r="S24">
        <f t="shared" si="8"/>
        <v>0</v>
      </c>
      <c r="T24">
        <f t="shared" si="9"/>
        <v>0</v>
      </c>
      <c r="U24">
        <f t="shared" si="10"/>
        <v>0</v>
      </c>
      <c r="V24">
        <f t="shared" si="11"/>
        <v>0</v>
      </c>
      <c r="W24">
        <f t="shared" si="12"/>
        <v>0</v>
      </c>
      <c r="X24">
        <f t="shared" si="13"/>
        <v>0</v>
      </c>
    </row>
    <row r="25" spans="1:24" ht="15.6" x14ac:dyDescent="0.3">
      <c r="A25" s="35">
        <v>18</v>
      </c>
      <c r="B25" s="36"/>
      <c r="C25" s="37" t="s">
        <v>40</v>
      </c>
      <c r="D25" s="38" t="s">
        <v>51</v>
      </c>
      <c r="E25" s="39" t="s">
        <v>27</v>
      </c>
      <c r="F25" s="54"/>
      <c r="G25" s="41"/>
      <c r="H25" s="41"/>
      <c r="I25" s="37"/>
      <c r="J25" s="59" t="str">
        <f t="shared" si="0"/>
        <v/>
      </c>
      <c r="K25" s="43" t="str">
        <f t="shared" si="1"/>
        <v/>
      </c>
      <c r="L25" s="44" t="str">
        <f t="shared" si="2"/>
        <v/>
      </c>
      <c r="N25">
        <f t="shared" si="3"/>
        <v>0</v>
      </c>
      <c r="O25">
        <f t="shared" si="4"/>
        <v>0</v>
      </c>
      <c r="P25">
        <f t="shared" si="5"/>
        <v>0</v>
      </c>
      <c r="Q25">
        <f t="shared" si="6"/>
        <v>0</v>
      </c>
      <c r="R25">
        <f t="shared" si="7"/>
        <v>0</v>
      </c>
      <c r="S25">
        <f t="shared" si="8"/>
        <v>0</v>
      </c>
      <c r="T25">
        <f t="shared" si="9"/>
        <v>0</v>
      </c>
      <c r="U25">
        <f t="shared" si="10"/>
        <v>0</v>
      </c>
      <c r="V25">
        <f t="shared" si="11"/>
        <v>0</v>
      </c>
      <c r="W25">
        <f t="shared" si="12"/>
        <v>0</v>
      </c>
      <c r="X25">
        <f t="shared" si="13"/>
        <v>0</v>
      </c>
    </row>
    <row r="26" spans="1:24" ht="15.6" x14ac:dyDescent="0.3">
      <c r="A26" s="35"/>
      <c r="B26" s="36"/>
      <c r="C26" s="37"/>
      <c r="D26" s="38"/>
      <c r="E26" s="39"/>
      <c r="F26" s="54"/>
      <c r="G26" s="41"/>
      <c r="H26" s="41"/>
      <c r="I26" s="37"/>
      <c r="J26" s="59" t="str">
        <f t="shared" ref="J26:J33" si="14">IF(H26="","",IF(H26&gt;G26,"Fehler",(G26-H26+0.5)/G26*10))</f>
        <v/>
      </c>
      <c r="K26" s="43" t="str">
        <f t="shared" ref="K26:K33" si="15">IF(H26="","",IF(H26&gt;G26,"Fehler",50.5+(G26/2)-H26))</f>
        <v/>
      </c>
      <c r="L26" s="44" t="str">
        <f t="shared" si="2"/>
        <v/>
      </c>
      <c r="N26">
        <f t="shared" si="3"/>
        <v>0</v>
      </c>
      <c r="O26">
        <f t="shared" si="4"/>
        <v>0</v>
      </c>
      <c r="P26">
        <f t="shared" si="5"/>
        <v>0</v>
      </c>
      <c r="Q26">
        <f t="shared" si="6"/>
        <v>0</v>
      </c>
      <c r="R26">
        <f t="shared" si="7"/>
        <v>0</v>
      </c>
      <c r="S26">
        <f t="shared" si="8"/>
        <v>0</v>
      </c>
      <c r="T26">
        <f t="shared" si="9"/>
        <v>0</v>
      </c>
      <c r="U26">
        <f t="shared" si="10"/>
        <v>0</v>
      </c>
      <c r="V26">
        <f t="shared" si="11"/>
        <v>0</v>
      </c>
      <c r="W26">
        <f t="shared" si="12"/>
        <v>0</v>
      </c>
      <c r="X26">
        <f t="shared" si="13"/>
        <v>0</v>
      </c>
    </row>
    <row r="27" spans="1:24" ht="15.6" x14ac:dyDescent="0.3">
      <c r="A27" s="45"/>
      <c r="B27" s="46"/>
      <c r="C27" s="47"/>
      <c r="D27" s="48"/>
      <c r="E27" s="41"/>
      <c r="F27" s="40"/>
      <c r="G27" s="41"/>
      <c r="H27" s="41"/>
      <c r="I27" s="37"/>
      <c r="J27" s="59" t="str">
        <f t="shared" si="14"/>
        <v/>
      </c>
      <c r="K27" s="43" t="str">
        <f t="shared" si="15"/>
        <v/>
      </c>
      <c r="L27" s="44" t="str">
        <f t="shared" si="2"/>
        <v/>
      </c>
      <c r="N27">
        <f t="shared" si="3"/>
        <v>0</v>
      </c>
      <c r="O27">
        <f t="shared" si="4"/>
        <v>0</v>
      </c>
      <c r="P27">
        <f t="shared" si="5"/>
        <v>0</v>
      </c>
      <c r="Q27">
        <f t="shared" si="6"/>
        <v>0</v>
      </c>
      <c r="R27">
        <f t="shared" si="7"/>
        <v>0</v>
      </c>
      <c r="S27">
        <f t="shared" si="8"/>
        <v>0</v>
      </c>
      <c r="T27">
        <f t="shared" si="9"/>
        <v>0</v>
      </c>
      <c r="U27">
        <f t="shared" si="10"/>
        <v>0</v>
      </c>
      <c r="V27">
        <f t="shared" si="11"/>
        <v>0</v>
      </c>
      <c r="W27">
        <f t="shared" si="12"/>
        <v>0</v>
      </c>
      <c r="X27">
        <f t="shared" si="13"/>
        <v>0</v>
      </c>
    </row>
    <row r="28" spans="1:24" ht="15.6" x14ac:dyDescent="0.3">
      <c r="A28" s="45"/>
      <c r="B28" s="46"/>
      <c r="C28" s="47"/>
      <c r="D28" s="48"/>
      <c r="E28" s="41"/>
      <c r="F28" s="40"/>
      <c r="G28" s="41"/>
      <c r="H28" s="41"/>
      <c r="I28" s="37"/>
      <c r="J28" s="59" t="str">
        <f t="shared" si="14"/>
        <v/>
      </c>
      <c r="K28" s="43" t="str">
        <f t="shared" si="15"/>
        <v/>
      </c>
      <c r="L28" s="44" t="str">
        <f t="shared" si="2"/>
        <v/>
      </c>
      <c r="N28">
        <f t="shared" si="3"/>
        <v>0</v>
      </c>
      <c r="O28">
        <f t="shared" si="4"/>
        <v>0</v>
      </c>
      <c r="P28">
        <f t="shared" si="5"/>
        <v>0</v>
      </c>
      <c r="Q28">
        <f t="shared" si="6"/>
        <v>0</v>
      </c>
      <c r="R28">
        <f t="shared" si="7"/>
        <v>0</v>
      </c>
      <c r="S28">
        <f t="shared" si="8"/>
        <v>0</v>
      </c>
      <c r="T28">
        <f t="shared" si="9"/>
        <v>0</v>
      </c>
      <c r="U28">
        <f t="shared" si="10"/>
        <v>0</v>
      </c>
      <c r="V28">
        <f t="shared" si="11"/>
        <v>0</v>
      </c>
      <c r="W28">
        <f t="shared" si="12"/>
        <v>0</v>
      </c>
      <c r="X28">
        <f t="shared" si="13"/>
        <v>0</v>
      </c>
    </row>
    <row r="29" spans="1:24" ht="15.6" x14ac:dyDescent="0.3">
      <c r="A29" s="45"/>
      <c r="B29" s="46"/>
      <c r="C29" s="47"/>
      <c r="D29" s="48"/>
      <c r="E29" s="41"/>
      <c r="F29" s="40"/>
      <c r="G29" s="41"/>
      <c r="H29" s="41"/>
      <c r="I29" s="37"/>
      <c r="J29" s="59" t="str">
        <f t="shared" si="14"/>
        <v/>
      </c>
      <c r="K29" s="43" t="str">
        <f t="shared" si="15"/>
        <v/>
      </c>
      <c r="L29" s="44" t="str">
        <f t="shared" si="2"/>
        <v/>
      </c>
      <c r="N29">
        <f t="shared" si="3"/>
        <v>0</v>
      </c>
      <c r="O29">
        <f t="shared" si="4"/>
        <v>0</v>
      </c>
      <c r="P29">
        <f t="shared" si="5"/>
        <v>0</v>
      </c>
      <c r="Q29">
        <f t="shared" si="6"/>
        <v>0</v>
      </c>
      <c r="R29">
        <f t="shared" si="7"/>
        <v>0</v>
      </c>
      <c r="S29">
        <f t="shared" si="8"/>
        <v>0</v>
      </c>
      <c r="T29">
        <f t="shared" si="9"/>
        <v>0</v>
      </c>
      <c r="U29">
        <f t="shared" si="10"/>
        <v>0</v>
      </c>
      <c r="V29">
        <f t="shared" si="11"/>
        <v>0</v>
      </c>
      <c r="W29">
        <f t="shared" si="12"/>
        <v>0</v>
      </c>
      <c r="X29">
        <f t="shared" si="13"/>
        <v>0</v>
      </c>
    </row>
    <row r="30" spans="1:24" ht="15.6" x14ac:dyDescent="0.3">
      <c r="A30" s="45"/>
      <c r="B30" s="46"/>
      <c r="C30" s="47"/>
      <c r="D30" s="48"/>
      <c r="E30" s="41"/>
      <c r="F30" s="40"/>
      <c r="G30" s="41"/>
      <c r="H30" s="41"/>
      <c r="I30" s="37"/>
      <c r="J30" s="59" t="str">
        <f t="shared" si="14"/>
        <v/>
      </c>
      <c r="K30" s="43" t="str">
        <f t="shared" si="15"/>
        <v/>
      </c>
      <c r="L30" s="44" t="str">
        <f t="shared" si="2"/>
        <v/>
      </c>
      <c r="N30">
        <f t="shared" si="3"/>
        <v>0</v>
      </c>
      <c r="O30">
        <f t="shared" si="4"/>
        <v>0</v>
      </c>
      <c r="P30">
        <f t="shared" si="5"/>
        <v>0</v>
      </c>
      <c r="Q30">
        <f t="shared" si="6"/>
        <v>0</v>
      </c>
      <c r="R30">
        <f t="shared" si="7"/>
        <v>0</v>
      </c>
      <c r="S30">
        <f t="shared" si="8"/>
        <v>0</v>
      </c>
      <c r="T30">
        <f t="shared" si="9"/>
        <v>0</v>
      </c>
      <c r="U30">
        <f t="shared" si="10"/>
        <v>0</v>
      </c>
      <c r="V30">
        <f t="shared" si="11"/>
        <v>0</v>
      </c>
      <c r="W30">
        <f t="shared" si="12"/>
        <v>0</v>
      </c>
      <c r="X30">
        <f t="shared" si="13"/>
        <v>0</v>
      </c>
    </row>
    <row r="31" spans="1:24" ht="15.6" x14ac:dyDescent="0.3">
      <c r="A31" s="45"/>
      <c r="B31" s="46"/>
      <c r="C31" s="47"/>
      <c r="D31" s="48"/>
      <c r="E31" s="41"/>
      <c r="F31" s="40"/>
      <c r="G31" s="41"/>
      <c r="H31" s="41"/>
      <c r="I31" s="37"/>
      <c r="J31" s="59" t="str">
        <f t="shared" si="14"/>
        <v/>
      </c>
      <c r="K31" s="43" t="str">
        <f t="shared" si="15"/>
        <v/>
      </c>
      <c r="L31" s="44" t="str">
        <f t="shared" si="2"/>
        <v/>
      </c>
      <c r="N31">
        <f t="shared" si="3"/>
        <v>0</v>
      </c>
      <c r="O31">
        <f t="shared" si="4"/>
        <v>0</v>
      </c>
      <c r="P31">
        <f t="shared" si="5"/>
        <v>0</v>
      </c>
      <c r="Q31">
        <f t="shared" si="6"/>
        <v>0</v>
      </c>
      <c r="R31">
        <f t="shared" si="7"/>
        <v>0</v>
      </c>
      <c r="S31">
        <f t="shared" si="8"/>
        <v>0</v>
      </c>
      <c r="T31">
        <f t="shared" si="9"/>
        <v>0</v>
      </c>
      <c r="U31">
        <f t="shared" si="10"/>
        <v>0</v>
      </c>
      <c r="V31">
        <f t="shared" si="11"/>
        <v>0</v>
      </c>
      <c r="W31">
        <f t="shared" si="12"/>
        <v>0</v>
      </c>
      <c r="X31">
        <f t="shared" si="13"/>
        <v>0</v>
      </c>
    </row>
    <row r="32" spans="1:24" ht="15.6" x14ac:dyDescent="0.3">
      <c r="A32" s="45"/>
      <c r="B32" s="46"/>
      <c r="C32" s="47"/>
      <c r="D32" s="48"/>
      <c r="E32" s="41"/>
      <c r="F32" s="40"/>
      <c r="G32" s="41"/>
      <c r="H32" s="41"/>
      <c r="I32" s="37"/>
      <c r="J32" s="59" t="str">
        <f t="shared" si="14"/>
        <v/>
      </c>
      <c r="K32" s="43" t="str">
        <f t="shared" si="15"/>
        <v/>
      </c>
      <c r="L32" s="44" t="str">
        <f t="shared" si="2"/>
        <v/>
      </c>
      <c r="N32">
        <f t="shared" si="3"/>
        <v>0</v>
      </c>
      <c r="O32">
        <f t="shared" si="4"/>
        <v>0</v>
      </c>
      <c r="P32">
        <f t="shared" si="5"/>
        <v>0</v>
      </c>
      <c r="Q32">
        <f t="shared" si="6"/>
        <v>0</v>
      </c>
      <c r="R32">
        <f t="shared" si="7"/>
        <v>0</v>
      </c>
      <c r="S32">
        <f t="shared" si="8"/>
        <v>0</v>
      </c>
      <c r="T32">
        <f t="shared" si="9"/>
        <v>0</v>
      </c>
      <c r="U32">
        <f t="shared" si="10"/>
        <v>0</v>
      </c>
      <c r="V32">
        <f t="shared" si="11"/>
        <v>0</v>
      </c>
      <c r="W32">
        <f t="shared" si="12"/>
        <v>0</v>
      </c>
      <c r="X32">
        <f t="shared" si="13"/>
        <v>0</v>
      </c>
    </row>
    <row r="33" spans="1:24" ht="15.6" x14ac:dyDescent="0.3">
      <c r="A33" s="45"/>
      <c r="B33" s="46"/>
      <c r="C33" s="47"/>
      <c r="D33" s="48"/>
      <c r="E33" s="41"/>
      <c r="F33" s="40"/>
      <c r="G33" s="41"/>
      <c r="H33" s="41"/>
      <c r="I33" s="37"/>
      <c r="J33" s="59" t="str">
        <f t="shared" si="14"/>
        <v/>
      </c>
      <c r="K33" s="43" t="str">
        <f t="shared" si="15"/>
        <v/>
      </c>
      <c r="L33" s="44" t="str">
        <f t="shared" si="2"/>
        <v/>
      </c>
      <c r="N33">
        <f t="shared" si="3"/>
        <v>0</v>
      </c>
      <c r="O33">
        <f t="shared" si="4"/>
        <v>0</v>
      </c>
      <c r="P33">
        <f t="shared" si="5"/>
        <v>0</v>
      </c>
      <c r="Q33">
        <f t="shared" si="6"/>
        <v>0</v>
      </c>
      <c r="R33">
        <f t="shared" si="7"/>
        <v>0</v>
      </c>
      <c r="S33">
        <f t="shared" si="8"/>
        <v>0</v>
      </c>
      <c r="T33">
        <f t="shared" si="9"/>
        <v>0</v>
      </c>
      <c r="U33">
        <f t="shared" si="10"/>
        <v>0</v>
      </c>
      <c r="V33">
        <f t="shared" si="11"/>
        <v>0</v>
      </c>
      <c r="W33">
        <f t="shared" si="12"/>
        <v>0</v>
      </c>
      <c r="X33">
        <f t="shared" si="13"/>
        <v>0</v>
      </c>
    </row>
    <row r="34" spans="1:24" x14ac:dyDescent="0.25">
      <c r="A34" s="45"/>
      <c r="B34" s="46"/>
      <c r="C34" s="47"/>
      <c r="D34" s="48"/>
      <c r="E34" s="41"/>
      <c r="F34" s="40"/>
      <c r="G34" s="41"/>
      <c r="H34" s="41"/>
      <c r="I34" s="37"/>
      <c r="J34" s="42" t="str">
        <f t="shared" ref="J34:J53" si="16">IF(H34="","",IF(H34&gt;G34,"Fehler",(G34-H34+0.5)/G34*10))</f>
        <v/>
      </c>
      <c r="K34" s="43" t="str">
        <f t="shared" ref="K34:K53" si="17">IF(H34="","",IF(H34&gt;G34,"Fehler",50.5+(G34/2)-H34))</f>
        <v/>
      </c>
      <c r="L34" s="44" t="str">
        <f t="shared" si="2"/>
        <v/>
      </c>
      <c r="N34">
        <f t="shared" si="3"/>
        <v>0</v>
      </c>
      <c r="O34">
        <f t="shared" si="4"/>
        <v>0</v>
      </c>
      <c r="P34">
        <f t="shared" si="5"/>
        <v>0</v>
      </c>
      <c r="Q34">
        <f t="shared" si="6"/>
        <v>0</v>
      </c>
      <c r="R34">
        <f t="shared" si="7"/>
        <v>0</v>
      </c>
      <c r="S34">
        <f t="shared" si="8"/>
        <v>0</v>
      </c>
      <c r="T34">
        <f t="shared" si="9"/>
        <v>0</v>
      </c>
      <c r="U34">
        <f t="shared" si="10"/>
        <v>0</v>
      </c>
      <c r="V34">
        <f t="shared" si="11"/>
        <v>0</v>
      </c>
      <c r="W34">
        <f t="shared" si="12"/>
        <v>0</v>
      </c>
      <c r="X34">
        <f t="shared" si="13"/>
        <v>0</v>
      </c>
    </row>
    <row r="35" spans="1:24" x14ac:dyDescent="0.25">
      <c r="A35" s="45"/>
      <c r="B35" s="46"/>
      <c r="C35" s="47"/>
      <c r="D35" s="48"/>
      <c r="E35" s="41"/>
      <c r="F35" s="40"/>
      <c r="G35" s="41"/>
      <c r="H35" s="41"/>
      <c r="I35" s="37"/>
      <c r="J35" s="42" t="str">
        <f t="shared" si="16"/>
        <v/>
      </c>
      <c r="K35" s="43" t="str">
        <f t="shared" si="17"/>
        <v/>
      </c>
      <c r="L35" s="44" t="str">
        <f t="shared" si="2"/>
        <v/>
      </c>
      <c r="N35">
        <f t="shared" si="3"/>
        <v>0</v>
      </c>
      <c r="O35">
        <f t="shared" si="4"/>
        <v>0</v>
      </c>
      <c r="P35">
        <f t="shared" si="5"/>
        <v>0</v>
      </c>
      <c r="Q35">
        <f t="shared" si="6"/>
        <v>0</v>
      </c>
      <c r="R35">
        <f t="shared" si="7"/>
        <v>0</v>
      </c>
      <c r="S35">
        <f t="shared" si="8"/>
        <v>0</v>
      </c>
      <c r="T35">
        <f t="shared" si="9"/>
        <v>0</v>
      </c>
      <c r="U35">
        <f t="shared" si="10"/>
        <v>0</v>
      </c>
      <c r="V35">
        <f t="shared" si="11"/>
        <v>0</v>
      </c>
      <c r="W35">
        <f t="shared" si="12"/>
        <v>0</v>
      </c>
      <c r="X35">
        <f t="shared" si="13"/>
        <v>0</v>
      </c>
    </row>
    <row r="36" spans="1:24" x14ac:dyDescent="0.25">
      <c r="A36" s="45"/>
      <c r="B36" s="46"/>
      <c r="C36" s="47"/>
      <c r="D36" s="48"/>
      <c r="E36" s="41"/>
      <c r="F36" s="40"/>
      <c r="G36" s="41"/>
      <c r="H36" s="41"/>
      <c r="I36" s="37"/>
      <c r="J36" s="42" t="str">
        <f t="shared" si="16"/>
        <v/>
      </c>
      <c r="K36" s="43" t="str">
        <f t="shared" si="17"/>
        <v/>
      </c>
      <c r="L36" s="44" t="str">
        <f t="shared" si="2"/>
        <v/>
      </c>
      <c r="N36">
        <f t="shared" si="3"/>
        <v>0</v>
      </c>
      <c r="O36">
        <f t="shared" si="4"/>
        <v>0</v>
      </c>
      <c r="P36">
        <f t="shared" si="5"/>
        <v>0</v>
      </c>
      <c r="Q36">
        <f t="shared" si="6"/>
        <v>0</v>
      </c>
      <c r="R36">
        <f t="shared" si="7"/>
        <v>0</v>
      </c>
      <c r="S36">
        <f t="shared" si="8"/>
        <v>0</v>
      </c>
      <c r="T36">
        <f t="shared" si="9"/>
        <v>0</v>
      </c>
      <c r="U36">
        <f t="shared" si="10"/>
        <v>0</v>
      </c>
      <c r="V36">
        <f t="shared" si="11"/>
        <v>0</v>
      </c>
      <c r="W36">
        <f t="shared" si="12"/>
        <v>0</v>
      </c>
      <c r="X36">
        <f t="shared" si="13"/>
        <v>0</v>
      </c>
    </row>
    <row r="37" spans="1:24" x14ac:dyDescent="0.25">
      <c r="A37" s="45"/>
      <c r="B37" s="46"/>
      <c r="C37" s="47"/>
      <c r="D37" s="48"/>
      <c r="E37" s="41"/>
      <c r="F37" s="40"/>
      <c r="G37" s="41"/>
      <c r="H37" s="41"/>
      <c r="I37" s="37"/>
      <c r="J37" s="42" t="str">
        <f t="shared" si="16"/>
        <v/>
      </c>
      <c r="K37" s="43" t="str">
        <f t="shared" si="17"/>
        <v/>
      </c>
      <c r="L37" s="44" t="str">
        <f t="shared" si="2"/>
        <v/>
      </c>
      <c r="N37">
        <f t="shared" si="3"/>
        <v>0</v>
      </c>
      <c r="O37">
        <f t="shared" si="4"/>
        <v>0</v>
      </c>
      <c r="P37">
        <f t="shared" si="5"/>
        <v>0</v>
      </c>
      <c r="Q37">
        <f t="shared" si="6"/>
        <v>0</v>
      </c>
      <c r="R37">
        <f t="shared" si="7"/>
        <v>0</v>
      </c>
      <c r="S37">
        <f t="shared" si="8"/>
        <v>0</v>
      </c>
      <c r="T37">
        <f t="shared" si="9"/>
        <v>0</v>
      </c>
      <c r="U37">
        <f t="shared" si="10"/>
        <v>0</v>
      </c>
      <c r="V37">
        <f t="shared" si="11"/>
        <v>0</v>
      </c>
      <c r="W37">
        <f t="shared" si="12"/>
        <v>0</v>
      </c>
      <c r="X37">
        <f t="shared" si="13"/>
        <v>0</v>
      </c>
    </row>
    <row r="38" spans="1:24" x14ac:dyDescent="0.25">
      <c r="A38" s="45"/>
      <c r="B38" s="46"/>
      <c r="C38" s="47"/>
      <c r="D38" s="48"/>
      <c r="E38" s="41"/>
      <c r="F38" s="40"/>
      <c r="G38" s="41"/>
      <c r="H38" s="41"/>
      <c r="I38" s="37"/>
      <c r="J38" s="42" t="str">
        <f t="shared" si="16"/>
        <v/>
      </c>
      <c r="K38" s="43" t="str">
        <f t="shared" si="17"/>
        <v/>
      </c>
      <c r="L38" s="44" t="str">
        <f t="shared" si="2"/>
        <v/>
      </c>
      <c r="N38">
        <f t="shared" si="3"/>
        <v>0</v>
      </c>
      <c r="O38">
        <f t="shared" si="4"/>
        <v>0</v>
      </c>
      <c r="P38">
        <f t="shared" si="5"/>
        <v>0</v>
      </c>
      <c r="Q38">
        <f t="shared" si="6"/>
        <v>0</v>
      </c>
      <c r="R38">
        <f t="shared" si="7"/>
        <v>0</v>
      </c>
      <c r="S38">
        <f t="shared" si="8"/>
        <v>0</v>
      </c>
      <c r="T38">
        <f t="shared" si="9"/>
        <v>0</v>
      </c>
      <c r="U38">
        <f t="shared" si="10"/>
        <v>0</v>
      </c>
      <c r="V38">
        <f t="shared" si="11"/>
        <v>0</v>
      </c>
      <c r="W38">
        <f t="shared" si="12"/>
        <v>0</v>
      </c>
      <c r="X38">
        <f t="shared" si="13"/>
        <v>0</v>
      </c>
    </row>
    <row r="39" spans="1:24" x14ac:dyDescent="0.25">
      <c r="A39" s="45"/>
      <c r="B39" s="46"/>
      <c r="C39" s="47"/>
      <c r="D39" s="48"/>
      <c r="E39" s="41"/>
      <c r="F39" s="40"/>
      <c r="G39" s="41"/>
      <c r="H39" s="41"/>
      <c r="I39" s="37"/>
      <c r="J39" s="42" t="str">
        <f t="shared" si="16"/>
        <v/>
      </c>
      <c r="K39" s="43" t="str">
        <f t="shared" si="17"/>
        <v/>
      </c>
      <c r="L39" s="44" t="str">
        <f t="shared" si="2"/>
        <v/>
      </c>
      <c r="N39">
        <f t="shared" si="3"/>
        <v>0</v>
      </c>
      <c r="O39">
        <f t="shared" si="4"/>
        <v>0</v>
      </c>
      <c r="P39">
        <f t="shared" si="5"/>
        <v>0</v>
      </c>
      <c r="Q39">
        <f t="shared" si="6"/>
        <v>0</v>
      </c>
      <c r="R39">
        <f t="shared" si="7"/>
        <v>0</v>
      </c>
      <c r="S39">
        <f t="shared" si="8"/>
        <v>0</v>
      </c>
      <c r="T39">
        <f t="shared" si="9"/>
        <v>0</v>
      </c>
      <c r="U39">
        <f t="shared" si="10"/>
        <v>0</v>
      </c>
      <c r="V39">
        <f t="shared" si="11"/>
        <v>0</v>
      </c>
      <c r="W39">
        <f t="shared" si="12"/>
        <v>0</v>
      </c>
      <c r="X39">
        <f t="shared" si="13"/>
        <v>0</v>
      </c>
    </row>
    <row r="40" spans="1:24" x14ac:dyDescent="0.25">
      <c r="A40" s="45"/>
      <c r="B40" s="46"/>
      <c r="C40" s="47"/>
      <c r="D40" s="48"/>
      <c r="E40" s="41"/>
      <c r="F40" s="40"/>
      <c r="G40" s="41"/>
      <c r="H40" s="41"/>
      <c r="I40" s="37"/>
      <c r="J40" s="42" t="str">
        <f t="shared" si="16"/>
        <v/>
      </c>
      <c r="K40" s="43" t="str">
        <f t="shared" si="17"/>
        <v/>
      </c>
      <c r="L40" s="44" t="str">
        <f t="shared" si="2"/>
        <v/>
      </c>
      <c r="N40">
        <f t="shared" si="3"/>
        <v>0</v>
      </c>
      <c r="O40">
        <f t="shared" si="4"/>
        <v>0</v>
      </c>
      <c r="P40">
        <f t="shared" si="5"/>
        <v>0</v>
      </c>
      <c r="Q40">
        <f t="shared" si="6"/>
        <v>0</v>
      </c>
      <c r="R40">
        <f t="shared" si="7"/>
        <v>0</v>
      </c>
      <c r="S40">
        <f t="shared" si="8"/>
        <v>0</v>
      </c>
      <c r="T40">
        <f t="shared" si="9"/>
        <v>0</v>
      </c>
      <c r="U40">
        <f t="shared" si="10"/>
        <v>0</v>
      </c>
      <c r="V40">
        <f t="shared" si="11"/>
        <v>0</v>
      </c>
      <c r="W40">
        <f t="shared" si="12"/>
        <v>0</v>
      </c>
      <c r="X40">
        <f t="shared" si="13"/>
        <v>0</v>
      </c>
    </row>
    <row r="41" spans="1:24" x14ac:dyDescent="0.25">
      <c r="A41" s="45"/>
      <c r="B41" s="46"/>
      <c r="C41" s="47"/>
      <c r="D41" s="48"/>
      <c r="E41" s="41"/>
      <c r="F41" s="40"/>
      <c r="G41" s="41"/>
      <c r="H41" s="41"/>
      <c r="I41" s="37"/>
      <c r="J41" s="42" t="str">
        <f t="shared" si="16"/>
        <v/>
      </c>
      <c r="K41" s="43" t="str">
        <f t="shared" si="17"/>
        <v/>
      </c>
      <c r="L41" s="44" t="str">
        <f t="shared" si="2"/>
        <v/>
      </c>
      <c r="N41">
        <f t="shared" si="3"/>
        <v>0</v>
      </c>
      <c r="O41">
        <f t="shared" si="4"/>
        <v>0</v>
      </c>
      <c r="P41">
        <f t="shared" si="5"/>
        <v>0</v>
      </c>
      <c r="Q41">
        <f t="shared" si="6"/>
        <v>0</v>
      </c>
      <c r="R41">
        <f t="shared" si="7"/>
        <v>0</v>
      </c>
      <c r="S41">
        <f t="shared" si="8"/>
        <v>0</v>
      </c>
      <c r="T41">
        <f t="shared" si="9"/>
        <v>0</v>
      </c>
      <c r="U41">
        <f t="shared" si="10"/>
        <v>0</v>
      </c>
      <c r="V41">
        <f t="shared" si="11"/>
        <v>0</v>
      </c>
      <c r="W41">
        <f t="shared" si="12"/>
        <v>0</v>
      </c>
      <c r="X41">
        <f t="shared" si="13"/>
        <v>0</v>
      </c>
    </row>
    <row r="42" spans="1:24" x14ac:dyDescent="0.25">
      <c r="A42" s="45"/>
      <c r="B42" s="46"/>
      <c r="C42" s="47"/>
      <c r="D42" s="48"/>
      <c r="E42" s="41"/>
      <c r="F42" s="40"/>
      <c r="G42" s="41"/>
      <c r="H42" s="41"/>
      <c r="I42" s="37"/>
      <c r="J42" s="42" t="str">
        <f t="shared" si="16"/>
        <v/>
      </c>
      <c r="K42" s="43" t="str">
        <f t="shared" si="17"/>
        <v/>
      </c>
      <c r="L42" s="44" t="str">
        <f t="shared" si="2"/>
        <v/>
      </c>
      <c r="N42">
        <f t="shared" si="3"/>
        <v>0</v>
      </c>
      <c r="O42">
        <f t="shared" si="4"/>
        <v>0</v>
      </c>
      <c r="P42">
        <f t="shared" si="5"/>
        <v>0</v>
      </c>
      <c r="Q42">
        <f t="shared" si="6"/>
        <v>0</v>
      </c>
      <c r="R42">
        <f t="shared" si="7"/>
        <v>0</v>
      </c>
      <c r="S42">
        <f t="shared" si="8"/>
        <v>0</v>
      </c>
      <c r="T42">
        <f t="shared" si="9"/>
        <v>0</v>
      </c>
      <c r="U42">
        <f t="shared" si="10"/>
        <v>0</v>
      </c>
      <c r="V42">
        <f t="shared" si="11"/>
        <v>0</v>
      </c>
      <c r="W42">
        <f t="shared" si="12"/>
        <v>0</v>
      </c>
      <c r="X42">
        <f t="shared" si="13"/>
        <v>0</v>
      </c>
    </row>
    <row r="43" spans="1:24" x14ac:dyDescent="0.25">
      <c r="A43" s="45"/>
      <c r="B43" s="46"/>
      <c r="C43" s="47"/>
      <c r="D43" s="48"/>
      <c r="E43" s="41"/>
      <c r="F43" s="40"/>
      <c r="G43" s="41"/>
      <c r="H43" s="41"/>
      <c r="I43" s="37"/>
      <c r="J43" s="42" t="str">
        <f t="shared" si="16"/>
        <v/>
      </c>
      <c r="K43" s="43" t="str">
        <f t="shared" si="17"/>
        <v/>
      </c>
      <c r="L43" s="44" t="str">
        <f t="shared" si="2"/>
        <v/>
      </c>
      <c r="N43">
        <f t="shared" si="3"/>
        <v>0</v>
      </c>
      <c r="O43">
        <f t="shared" si="4"/>
        <v>0</v>
      </c>
      <c r="P43">
        <f t="shared" si="5"/>
        <v>0</v>
      </c>
      <c r="Q43">
        <f t="shared" si="6"/>
        <v>0</v>
      </c>
      <c r="R43">
        <f t="shared" si="7"/>
        <v>0</v>
      </c>
      <c r="S43">
        <f t="shared" si="8"/>
        <v>0</v>
      </c>
      <c r="T43">
        <f t="shared" si="9"/>
        <v>0</v>
      </c>
      <c r="U43">
        <f t="shared" si="10"/>
        <v>0</v>
      </c>
      <c r="V43">
        <f t="shared" si="11"/>
        <v>0</v>
      </c>
      <c r="W43">
        <f t="shared" si="12"/>
        <v>0</v>
      </c>
      <c r="X43">
        <f t="shared" si="13"/>
        <v>0</v>
      </c>
    </row>
    <row r="44" spans="1:24" x14ac:dyDescent="0.25">
      <c r="A44" s="45"/>
      <c r="B44" s="46"/>
      <c r="C44" s="47"/>
      <c r="D44" s="48"/>
      <c r="E44" s="41"/>
      <c r="F44" s="40"/>
      <c r="G44" s="41"/>
      <c r="H44" s="41"/>
      <c r="I44" s="37"/>
      <c r="J44" s="42" t="str">
        <f t="shared" si="16"/>
        <v/>
      </c>
      <c r="K44" s="43" t="str">
        <f t="shared" si="17"/>
        <v/>
      </c>
      <c r="L44" s="44" t="str">
        <f t="shared" si="2"/>
        <v/>
      </c>
      <c r="N44">
        <f t="shared" si="3"/>
        <v>0</v>
      </c>
      <c r="O44">
        <f t="shared" si="4"/>
        <v>0</v>
      </c>
      <c r="P44">
        <f t="shared" si="5"/>
        <v>0</v>
      </c>
      <c r="Q44">
        <f t="shared" si="6"/>
        <v>0</v>
      </c>
      <c r="R44">
        <f t="shared" si="7"/>
        <v>0</v>
      </c>
      <c r="S44">
        <f t="shared" si="8"/>
        <v>0</v>
      </c>
      <c r="T44">
        <f t="shared" si="9"/>
        <v>0</v>
      </c>
      <c r="U44">
        <f t="shared" si="10"/>
        <v>0</v>
      </c>
      <c r="V44">
        <f t="shared" si="11"/>
        <v>0</v>
      </c>
      <c r="W44">
        <f t="shared" si="12"/>
        <v>0</v>
      </c>
      <c r="X44">
        <f t="shared" si="13"/>
        <v>0</v>
      </c>
    </row>
    <row r="45" spans="1:24" x14ac:dyDescent="0.25">
      <c r="A45" s="45"/>
      <c r="B45" s="46"/>
      <c r="C45" s="47"/>
      <c r="D45" s="48"/>
      <c r="E45" s="41"/>
      <c r="F45" s="40"/>
      <c r="G45" s="41"/>
      <c r="H45" s="41"/>
      <c r="I45" s="37"/>
      <c r="J45" s="42" t="str">
        <f t="shared" si="16"/>
        <v/>
      </c>
      <c r="K45" s="43" t="str">
        <f t="shared" si="17"/>
        <v/>
      </c>
      <c r="L45" s="44" t="str">
        <f t="shared" si="2"/>
        <v/>
      </c>
      <c r="N45">
        <f t="shared" si="3"/>
        <v>0</v>
      </c>
      <c r="O45">
        <f t="shared" si="4"/>
        <v>0</v>
      </c>
      <c r="P45">
        <f t="shared" si="5"/>
        <v>0</v>
      </c>
      <c r="Q45">
        <f t="shared" si="6"/>
        <v>0</v>
      </c>
      <c r="R45">
        <f t="shared" si="7"/>
        <v>0</v>
      </c>
      <c r="S45">
        <f t="shared" si="8"/>
        <v>0</v>
      </c>
      <c r="T45">
        <f t="shared" si="9"/>
        <v>0</v>
      </c>
      <c r="U45">
        <f t="shared" si="10"/>
        <v>0</v>
      </c>
      <c r="V45">
        <f t="shared" si="11"/>
        <v>0</v>
      </c>
      <c r="W45">
        <f t="shared" si="12"/>
        <v>0</v>
      </c>
      <c r="X45">
        <f t="shared" si="13"/>
        <v>0</v>
      </c>
    </row>
    <row r="46" spans="1:24" x14ac:dyDescent="0.25">
      <c r="A46" s="45"/>
      <c r="B46" s="46"/>
      <c r="C46" s="47"/>
      <c r="D46" s="48"/>
      <c r="E46" s="41"/>
      <c r="F46" s="40"/>
      <c r="G46" s="41"/>
      <c r="H46" s="41"/>
      <c r="I46" s="37"/>
      <c r="J46" s="42" t="str">
        <f t="shared" si="16"/>
        <v/>
      </c>
      <c r="K46" s="43" t="str">
        <f t="shared" si="17"/>
        <v/>
      </c>
      <c r="L46" s="44" t="str">
        <f t="shared" si="2"/>
        <v/>
      </c>
      <c r="N46">
        <f t="shared" si="3"/>
        <v>0</v>
      </c>
      <c r="O46">
        <f t="shared" si="4"/>
        <v>0</v>
      </c>
      <c r="P46">
        <f t="shared" si="5"/>
        <v>0</v>
      </c>
      <c r="Q46">
        <f t="shared" si="6"/>
        <v>0</v>
      </c>
      <c r="R46">
        <f t="shared" si="7"/>
        <v>0</v>
      </c>
      <c r="S46">
        <f t="shared" si="8"/>
        <v>0</v>
      </c>
      <c r="T46">
        <f t="shared" si="9"/>
        <v>0</v>
      </c>
      <c r="U46">
        <f t="shared" si="10"/>
        <v>0</v>
      </c>
      <c r="V46">
        <f t="shared" si="11"/>
        <v>0</v>
      </c>
      <c r="W46">
        <f t="shared" si="12"/>
        <v>0</v>
      </c>
      <c r="X46">
        <f t="shared" si="13"/>
        <v>0</v>
      </c>
    </row>
    <row r="47" spans="1:24" x14ac:dyDescent="0.25">
      <c r="A47" s="45"/>
      <c r="B47" s="46"/>
      <c r="C47" s="47"/>
      <c r="D47" s="48"/>
      <c r="E47" s="41"/>
      <c r="F47" s="40"/>
      <c r="G47" s="41"/>
      <c r="H47" s="41"/>
      <c r="I47" s="37"/>
      <c r="J47" s="42" t="str">
        <f t="shared" si="16"/>
        <v/>
      </c>
      <c r="K47" s="43" t="str">
        <f t="shared" si="17"/>
        <v/>
      </c>
      <c r="L47" s="44" t="str">
        <f t="shared" si="2"/>
        <v/>
      </c>
      <c r="N47">
        <f t="shared" si="3"/>
        <v>0</v>
      </c>
      <c r="O47">
        <f t="shared" si="4"/>
        <v>0</v>
      </c>
      <c r="P47">
        <f t="shared" si="5"/>
        <v>0</v>
      </c>
      <c r="Q47">
        <f t="shared" si="6"/>
        <v>0</v>
      </c>
      <c r="R47">
        <f t="shared" si="7"/>
        <v>0</v>
      </c>
      <c r="S47">
        <f t="shared" si="8"/>
        <v>0</v>
      </c>
      <c r="T47">
        <f t="shared" si="9"/>
        <v>0</v>
      </c>
      <c r="U47">
        <f t="shared" si="10"/>
        <v>0</v>
      </c>
      <c r="V47">
        <f t="shared" si="11"/>
        <v>0</v>
      </c>
      <c r="W47">
        <f t="shared" si="12"/>
        <v>0</v>
      </c>
      <c r="X47">
        <f t="shared" si="13"/>
        <v>0</v>
      </c>
    </row>
    <row r="48" spans="1:24" x14ac:dyDescent="0.25">
      <c r="A48" s="45"/>
      <c r="B48" s="46"/>
      <c r="C48" s="47"/>
      <c r="D48" s="48"/>
      <c r="E48" s="41"/>
      <c r="F48" s="40"/>
      <c r="G48" s="41"/>
      <c r="H48" s="41"/>
      <c r="I48" s="37"/>
      <c r="J48" s="42" t="str">
        <f t="shared" si="16"/>
        <v/>
      </c>
      <c r="K48" s="43" t="str">
        <f t="shared" si="17"/>
        <v/>
      </c>
      <c r="L48" s="44" t="str">
        <f t="shared" si="2"/>
        <v/>
      </c>
      <c r="N48">
        <f t="shared" si="3"/>
        <v>0</v>
      </c>
      <c r="O48">
        <f t="shared" si="4"/>
        <v>0</v>
      </c>
      <c r="P48">
        <f t="shared" si="5"/>
        <v>0</v>
      </c>
      <c r="Q48">
        <f t="shared" si="6"/>
        <v>0</v>
      </c>
      <c r="R48">
        <f t="shared" si="7"/>
        <v>0</v>
      </c>
      <c r="S48">
        <f t="shared" si="8"/>
        <v>0</v>
      </c>
      <c r="T48">
        <f t="shared" si="9"/>
        <v>0</v>
      </c>
      <c r="U48">
        <f t="shared" si="10"/>
        <v>0</v>
      </c>
      <c r="V48">
        <f t="shared" si="11"/>
        <v>0</v>
      </c>
      <c r="W48">
        <f t="shared" si="12"/>
        <v>0</v>
      </c>
      <c r="X48">
        <f t="shared" si="13"/>
        <v>0</v>
      </c>
    </row>
    <row r="49" spans="1:24" x14ac:dyDescent="0.25">
      <c r="A49" s="45"/>
      <c r="B49" s="46"/>
      <c r="C49" s="47"/>
      <c r="D49" s="48"/>
      <c r="E49" s="41"/>
      <c r="F49" s="40"/>
      <c r="G49" s="41"/>
      <c r="H49" s="41"/>
      <c r="I49" s="37"/>
      <c r="J49" s="42" t="str">
        <f t="shared" si="16"/>
        <v/>
      </c>
      <c r="K49" s="43" t="str">
        <f t="shared" si="17"/>
        <v/>
      </c>
      <c r="L49" s="44" t="str">
        <f t="shared" si="2"/>
        <v/>
      </c>
      <c r="N49">
        <f t="shared" si="3"/>
        <v>0</v>
      </c>
      <c r="O49">
        <f t="shared" si="4"/>
        <v>0</v>
      </c>
      <c r="P49">
        <f t="shared" si="5"/>
        <v>0</v>
      </c>
      <c r="Q49">
        <f t="shared" si="6"/>
        <v>0</v>
      </c>
      <c r="R49">
        <f t="shared" si="7"/>
        <v>0</v>
      </c>
      <c r="S49">
        <f t="shared" si="8"/>
        <v>0</v>
      </c>
      <c r="T49">
        <f t="shared" si="9"/>
        <v>0</v>
      </c>
      <c r="U49">
        <f t="shared" si="10"/>
        <v>0</v>
      </c>
      <c r="V49">
        <f t="shared" si="11"/>
        <v>0</v>
      </c>
      <c r="W49">
        <f t="shared" si="12"/>
        <v>0</v>
      </c>
      <c r="X49">
        <f t="shared" si="13"/>
        <v>0</v>
      </c>
    </row>
    <row r="50" spans="1:24" x14ac:dyDescent="0.25">
      <c r="A50" s="45"/>
      <c r="B50" s="46"/>
      <c r="C50" s="47"/>
      <c r="D50" s="48"/>
      <c r="E50" s="41"/>
      <c r="F50" s="40"/>
      <c r="G50" s="41"/>
      <c r="H50" s="41"/>
      <c r="I50" s="37"/>
      <c r="J50" s="42" t="str">
        <f t="shared" si="16"/>
        <v/>
      </c>
      <c r="K50" s="43" t="str">
        <f t="shared" si="17"/>
        <v/>
      </c>
      <c r="L50" s="44" t="str">
        <f t="shared" si="2"/>
        <v/>
      </c>
      <c r="N50">
        <f t="shared" si="3"/>
        <v>0</v>
      </c>
      <c r="O50">
        <f t="shared" si="4"/>
        <v>0</v>
      </c>
      <c r="P50">
        <f t="shared" si="5"/>
        <v>0</v>
      </c>
      <c r="Q50">
        <f t="shared" si="6"/>
        <v>0</v>
      </c>
      <c r="R50">
        <f t="shared" si="7"/>
        <v>0</v>
      </c>
      <c r="S50">
        <f t="shared" si="8"/>
        <v>0</v>
      </c>
      <c r="T50">
        <f t="shared" si="9"/>
        <v>0</v>
      </c>
      <c r="U50">
        <f t="shared" si="10"/>
        <v>0</v>
      </c>
      <c r="V50">
        <f t="shared" si="11"/>
        <v>0</v>
      </c>
      <c r="W50">
        <f t="shared" si="12"/>
        <v>0</v>
      </c>
      <c r="X50">
        <f t="shared" si="13"/>
        <v>0</v>
      </c>
    </row>
    <row r="51" spans="1:24" x14ac:dyDescent="0.25">
      <c r="A51" s="45"/>
      <c r="B51" s="46"/>
      <c r="C51" s="47"/>
      <c r="D51" s="48"/>
      <c r="E51" s="41"/>
      <c r="F51" s="40"/>
      <c r="G51" s="41"/>
      <c r="H51" s="41"/>
      <c r="I51" s="37"/>
      <c r="J51" s="42" t="str">
        <f t="shared" si="16"/>
        <v/>
      </c>
      <c r="K51" s="43" t="str">
        <f t="shared" si="17"/>
        <v/>
      </c>
      <c r="L51" s="44" t="str">
        <f t="shared" si="2"/>
        <v/>
      </c>
      <c r="N51">
        <f t="shared" si="3"/>
        <v>0</v>
      </c>
      <c r="O51">
        <f t="shared" si="4"/>
        <v>0</v>
      </c>
      <c r="P51">
        <f t="shared" si="5"/>
        <v>0</v>
      </c>
      <c r="Q51">
        <f t="shared" si="6"/>
        <v>0</v>
      </c>
      <c r="R51">
        <f t="shared" si="7"/>
        <v>0</v>
      </c>
      <c r="S51">
        <f t="shared" si="8"/>
        <v>0</v>
      </c>
      <c r="T51">
        <f t="shared" si="9"/>
        <v>0</v>
      </c>
      <c r="U51">
        <f t="shared" si="10"/>
        <v>0</v>
      </c>
      <c r="V51">
        <f t="shared" si="11"/>
        <v>0</v>
      </c>
      <c r="W51">
        <f t="shared" si="12"/>
        <v>0</v>
      </c>
      <c r="X51">
        <f t="shared" si="13"/>
        <v>0</v>
      </c>
    </row>
    <row r="52" spans="1:24" x14ac:dyDescent="0.25">
      <c r="A52" s="45"/>
      <c r="B52" s="46"/>
      <c r="C52" s="47"/>
      <c r="D52" s="48"/>
      <c r="E52" s="41"/>
      <c r="F52" s="40"/>
      <c r="G52" s="41"/>
      <c r="H52" s="41"/>
      <c r="I52" s="37"/>
      <c r="J52" s="42" t="str">
        <f t="shared" si="16"/>
        <v/>
      </c>
      <c r="K52" s="43" t="str">
        <f t="shared" si="17"/>
        <v/>
      </c>
      <c r="L52" s="44" t="str">
        <f t="shared" si="2"/>
        <v/>
      </c>
      <c r="N52">
        <f t="shared" si="3"/>
        <v>0</v>
      </c>
      <c r="O52">
        <f t="shared" si="4"/>
        <v>0</v>
      </c>
      <c r="P52">
        <f t="shared" si="5"/>
        <v>0</v>
      </c>
      <c r="Q52">
        <f t="shared" si="6"/>
        <v>0</v>
      </c>
      <c r="R52">
        <f t="shared" si="7"/>
        <v>0</v>
      </c>
      <c r="S52">
        <f t="shared" si="8"/>
        <v>0</v>
      </c>
      <c r="T52">
        <f t="shared" si="9"/>
        <v>0</v>
      </c>
      <c r="U52">
        <f t="shared" si="10"/>
        <v>0</v>
      </c>
      <c r="V52">
        <f t="shared" si="11"/>
        <v>0</v>
      </c>
      <c r="W52">
        <f t="shared" si="12"/>
        <v>0</v>
      </c>
      <c r="X52">
        <f t="shared" si="13"/>
        <v>0</v>
      </c>
    </row>
    <row r="53" spans="1:24" x14ac:dyDescent="0.25">
      <c r="A53" s="45"/>
      <c r="B53" s="46"/>
      <c r="C53" s="47"/>
      <c r="D53" s="48"/>
      <c r="E53" s="41"/>
      <c r="F53" s="40"/>
      <c r="G53" s="41"/>
      <c r="H53" s="41"/>
      <c r="I53" s="37"/>
      <c r="J53" s="42" t="str">
        <f t="shared" si="16"/>
        <v/>
      </c>
      <c r="K53" s="43" t="str">
        <f t="shared" si="17"/>
        <v/>
      </c>
      <c r="L53" s="44" t="str">
        <f t="shared" si="2"/>
        <v/>
      </c>
      <c r="N53">
        <f t="shared" si="3"/>
        <v>0</v>
      </c>
      <c r="O53">
        <f t="shared" si="4"/>
        <v>0</v>
      </c>
      <c r="P53">
        <f t="shared" si="5"/>
        <v>0</v>
      </c>
      <c r="Q53">
        <f t="shared" si="6"/>
        <v>0</v>
      </c>
      <c r="R53">
        <f t="shared" si="7"/>
        <v>0</v>
      </c>
      <c r="S53">
        <f t="shared" si="8"/>
        <v>0</v>
      </c>
      <c r="T53">
        <f t="shared" si="9"/>
        <v>0</v>
      </c>
      <c r="U53">
        <f t="shared" si="10"/>
        <v>0</v>
      </c>
      <c r="V53">
        <f t="shared" si="11"/>
        <v>0</v>
      </c>
      <c r="W53">
        <f t="shared" si="12"/>
        <v>0</v>
      </c>
      <c r="X53">
        <f t="shared" si="13"/>
        <v>0</v>
      </c>
    </row>
  </sheetData>
  <customSheetViews>
    <customSheetView guid="{634F10C8-7D65-45B2-A346-6116B480969E}" fitToPage="1" hiddenColumns="1" state="hidden" showRuler="0" topLeftCell="A2">
      <selection activeCell="A8" sqref="A8:A25"/>
      <pageMargins left="0.78740157499999996" right="0.78740157499999996" top="0.984251969" bottom="0.984251969" header="0.4921259845" footer="0.4921259845"/>
      <pageSetup paperSize="9" scale="61" orientation="portrait" horizontalDpi="300" verticalDpi="300" r:id="rId1"/>
      <headerFooter alignWithMargins="0"/>
    </customSheetView>
  </customSheetViews>
  <mergeCells count="4">
    <mergeCell ref="E1:I1"/>
    <mergeCell ref="E2:I3"/>
    <mergeCell ref="G5:I5"/>
    <mergeCell ref="A7:I7"/>
  </mergeCells>
  <phoneticPr fontId="0" type="noConversion"/>
  <pageMargins left="0.78740157499999996" right="0.78740157499999996" top="0.984251969" bottom="0.984251969" header="0.4921259845" footer="0.4921259845"/>
  <pageSetup paperSize="9" scale="61" orientation="portrait" horizontalDpi="300" verticalDpi="300" r:id="rId2"/>
  <headerFooter alignWithMargins="0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pageSetUpPr fitToPage="1"/>
  </sheetPr>
  <dimension ref="A1:X53"/>
  <sheetViews>
    <sheetView topLeftCell="A4" workbookViewId="0">
      <selection activeCell="E12" sqref="E12"/>
    </sheetView>
  </sheetViews>
  <sheetFormatPr baseColWidth="10" defaultColWidth="0" defaultRowHeight="15" x14ac:dyDescent="0.25"/>
  <cols>
    <col min="1" max="1" width="7.77734375" style="49" customWidth="1"/>
    <col min="2" max="2" width="3.21875" style="49" customWidth="1"/>
    <col min="3" max="3" width="43.5546875" style="49" customWidth="1"/>
    <col min="4" max="4" width="11.44140625" style="50" customWidth="1"/>
    <col min="5" max="5" width="13" style="50" customWidth="1"/>
    <col min="6" max="6" width="11.21875" style="49" customWidth="1"/>
    <col min="7" max="8" width="6.77734375" style="49" customWidth="1"/>
    <col min="9" max="9" width="7" style="49" customWidth="1"/>
    <col min="10" max="11" width="8.77734375" style="51" customWidth="1"/>
    <col min="12" max="12" width="17.77734375" style="52" customWidth="1"/>
    <col min="13" max="16384" width="11.44140625" hidden="1"/>
  </cols>
  <sheetData>
    <row r="1" spans="1:24" x14ac:dyDescent="0.25">
      <c r="A1" s="1" t="s">
        <v>0</v>
      </c>
      <c r="B1" s="2"/>
      <c r="C1" s="3"/>
      <c r="D1" s="4"/>
      <c r="E1" s="128" t="s">
        <v>1</v>
      </c>
      <c r="F1" s="128"/>
      <c r="G1" s="128"/>
      <c r="H1" s="128"/>
      <c r="I1" s="128"/>
      <c r="J1" s="5"/>
      <c r="K1" s="5"/>
      <c r="L1" s="6"/>
    </row>
    <row r="2" spans="1:24" x14ac:dyDescent="0.25">
      <c r="A2" s="1" t="s">
        <v>2</v>
      </c>
      <c r="B2" s="2"/>
      <c r="C2" s="3"/>
      <c r="D2" s="7"/>
      <c r="E2" s="129" t="s">
        <v>3</v>
      </c>
      <c r="F2" s="130"/>
      <c r="G2" s="130"/>
      <c r="H2" s="130"/>
      <c r="I2" s="131"/>
      <c r="J2" s="8"/>
      <c r="K2" s="8"/>
      <c r="L2" s="9"/>
    </row>
    <row r="3" spans="1:24" x14ac:dyDescent="0.25">
      <c r="A3" s="1" t="s">
        <v>4</v>
      </c>
      <c r="B3" s="2"/>
      <c r="C3" s="10"/>
      <c r="D3" s="7"/>
      <c r="E3" s="132"/>
      <c r="F3" s="133"/>
      <c r="G3" s="133"/>
      <c r="H3" s="133"/>
      <c r="I3" s="134"/>
      <c r="J3" s="8"/>
      <c r="K3" s="8"/>
      <c r="L3" s="9"/>
    </row>
    <row r="4" spans="1:24" x14ac:dyDescent="0.25">
      <c r="A4" s="1" t="s">
        <v>5</v>
      </c>
      <c r="B4" s="2"/>
      <c r="C4" s="10"/>
      <c r="D4" s="11"/>
      <c r="E4" s="12"/>
      <c r="F4" s="13"/>
      <c r="G4" s="13"/>
      <c r="H4" s="13"/>
      <c r="I4" s="13"/>
      <c r="J4" s="14"/>
      <c r="K4" s="14"/>
      <c r="L4" s="15"/>
    </row>
    <row r="5" spans="1:24" ht="17.399999999999999" x14ac:dyDescent="0.25">
      <c r="A5" s="16" t="s">
        <v>6</v>
      </c>
      <c r="B5" s="17"/>
      <c r="C5" s="18">
        <v>2007</v>
      </c>
      <c r="D5" s="19"/>
      <c r="E5" s="12"/>
      <c r="F5" s="53">
        <f>SUM(F8:F28)</f>
        <v>0</v>
      </c>
      <c r="G5" s="136" t="s">
        <v>7</v>
      </c>
      <c r="H5" s="137"/>
      <c r="I5" s="137"/>
      <c r="J5" s="20">
        <f>SUM(J8:J28)</f>
        <v>0</v>
      </c>
      <c r="K5" s="20">
        <f>SUM(K8:K31)</f>
        <v>0</v>
      </c>
      <c r="L5" s="21">
        <f>SUM(L8:L28)</f>
        <v>0</v>
      </c>
    </row>
    <row r="6" spans="1:24" ht="112.5" customHeight="1" x14ac:dyDescent="0.25">
      <c r="A6" s="22"/>
      <c r="B6" s="2"/>
      <c r="C6" s="23" t="s">
        <v>8</v>
      </c>
      <c r="D6" s="24" t="s">
        <v>9</v>
      </c>
      <c r="E6" s="25" t="s">
        <v>10</v>
      </c>
      <c r="F6" s="26" t="s">
        <v>11</v>
      </c>
      <c r="G6" s="27" t="s">
        <v>12</v>
      </c>
      <c r="H6" s="28" t="s">
        <v>13</v>
      </c>
      <c r="I6" s="28" t="s">
        <v>14</v>
      </c>
      <c r="J6" s="29" t="s">
        <v>15</v>
      </c>
      <c r="K6" s="30" t="s">
        <v>16</v>
      </c>
      <c r="L6" s="31" t="s">
        <v>17</v>
      </c>
    </row>
    <row r="7" spans="1:24" ht="13.2" x14ac:dyDescent="0.25">
      <c r="A7" s="138" t="s">
        <v>18</v>
      </c>
      <c r="B7" s="139"/>
      <c r="C7" s="139"/>
      <c r="D7" s="139"/>
      <c r="E7" s="139"/>
      <c r="F7" s="139"/>
      <c r="G7" s="139"/>
      <c r="H7" s="139"/>
      <c r="I7" s="140"/>
      <c r="J7" s="32"/>
      <c r="K7" s="33"/>
      <c r="L7" s="34"/>
    </row>
    <row r="8" spans="1:24" ht="15.6" x14ac:dyDescent="0.3">
      <c r="A8" s="35">
        <v>1</v>
      </c>
      <c r="B8" s="36"/>
      <c r="C8" s="37" t="s">
        <v>26</v>
      </c>
      <c r="D8" s="38" t="s">
        <v>41</v>
      </c>
      <c r="E8" s="39" t="s">
        <v>27</v>
      </c>
      <c r="F8" s="54"/>
      <c r="G8" s="41"/>
      <c r="H8" s="41"/>
      <c r="I8" s="37"/>
      <c r="J8" s="59" t="str">
        <f>IF(H8="","",IF(H8&gt;G8,"Fehler",(G8-H8+0.5)/G8*10))</f>
        <v/>
      </c>
      <c r="K8" s="43" t="str">
        <f>IF(H8="","",IF(H8&gt;G8,"Fehler",50.5+(G8/2)-H8))</f>
        <v/>
      </c>
      <c r="L8" s="44" t="str">
        <f>IF(H8="","",IF(H8&gt;G8,"Fehler",SUM(N8:X8)))</f>
        <v/>
      </c>
      <c r="N8">
        <f>IF(H8=1,6,0)</f>
        <v>0</v>
      </c>
      <c r="O8">
        <f>IF(H8=2,5,0)</f>
        <v>0</v>
      </c>
      <c r="P8">
        <f>IF(H8=3,4.5,0)</f>
        <v>0</v>
      </c>
      <c r="Q8">
        <f>IF(H8=4,4,0)</f>
        <v>0</v>
      </c>
      <c r="R8">
        <f>IF(H8=5,3.5,0)</f>
        <v>0</v>
      </c>
      <c r="S8">
        <f>IF(H8=6,3,0)</f>
        <v>0</v>
      </c>
      <c r="T8">
        <f>IF(H8=7,2.5,0)</f>
        <v>0</v>
      </c>
      <c r="U8">
        <f>IF(H8=8,2,0)</f>
        <v>0</v>
      </c>
      <c r="V8">
        <f>IF(H8=9,1.5,0)</f>
        <v>0</v>
      </c>
      <c r="W8">
        <f>IF(H8=10,1,0)</f>
        <v>0</v>
      </c>
      <c r="X8">
        <f>IF(H8&gt;10,0.5,0)</f>
        <v>0</v>
      </c>
    </row>
    <row r="9" spans="1:24" ht="15.6" x14ac:dyDescent="0.3">
      <c r="A9" s="35">
        <v>2</v>
      </c>
      <c r="B9" s="36"/>
      <c r="C9" s="55" t="s">
        <v>36</v>
      </c>
      <c r="D9" s="57" t="s">
        <v>52</v>
      </c>
      <c r="E9" s="58" t="s">
        <v>54</v>
      </c>
      <c r="F9" s="54"/>
      <c r="G9" s="41"/>
      <c r="H9" s="41"/>
      <c r="I9" s="37"/>
      <c r="J9" s="59" t="str">
        <f t="shared" ref="J9:J28" si="0">IF(H9="","",IF(H9&gt;G9,"Fehler",(G9-H9+0.5)/G9*10))</f>
        <v/>
      </c>
      <c r="K9" s="43" t="str">
        <f t="shared" ref="K9:K28" si="1">IF(H9="","",IF(H9&gt;G9,"Fehler",50.5+(G9/2)-H9))</f>
        <v/>
      </c>
      <c r="L9" s="44" t="str">
        <f t="shared" ref="L9:L53" si="2">IF(H9="","",IF(H9&gt;G9,"Fehler",SUM(N9:X9)))</f>
        <v/>
      </c>
      <c r="N9">
        <f t="shared" ref="N9:N53" si="3">IF(H9=1,6,0)</f>
        <v>0</v>
      </c>
      <c r="O9">
        <f t="shared" ref="O9:O53" si="4">IF(H9=2,5,0)</f>
        <v>0</v>
      </c>
      <c r="P9">
        <f t="shared" ref="P9:P53" si="5">IF(H9=3,4.5,0)</f>
        <v>0</v>
      </c>
      <c r="Q9">
        <f t="shared" ref="Q9:Q53" si="6">IF(H9=4,4,0)</f>
        <v>0</v>
      </c>
      <c r="R9">
        <f t="shared" ref="R9:R53" si="7">IF(H9=5,3.5,0)</f>
        <v>0</v>
      </c>
      <c r="S9">
        <f t="shared" ref="S9:S53" si="8">IF(H9=6,3,0)</f>
        <v>0</v>
      </c>
      <c r="T9">
        <f t="shared" ref="T9:T53" si="9">IF(H9=7,2.5,0)</f>
        <v>0</v>
      </c>
      <c r="U9">
        <f t="shared" ref="U9:U53" si="10">IF(H9=8,2,0)</f>
        <v>0</v>
      </c>
      <c r="V9">
        <f t="shared" ref="V9:V53" si="11">IF(H9=9,1.5,0)</f>
        <v>0</v>
      </c>
      <c r="W9">
        <f t="shared" ref="W9:W53" si="12">IF(H9=10,1,0)</f>
        <v>0</v>
      </c>
      <c r="X9">
        <f t="shared" ref="X9:X53" si="13">IF(H9&gt;10,0.5,0)</f>
        <v>0</v>
      </c>
    </row>
    <row r="10" spans="1:24" ht="15.6" x14ac:dyDescent="0.3">
      <c r="A10" s="35">
        <v>3</v>
      </c>
      <c r="B10" s="36"/>
      <c r="C10" s="37" t="s">
        <v>31</v>
      </c>
      <c r="D10" s="38" t="s">
        <v>42</v>
      </c>
      <c r="E10" s="39" t="s">
        <v>27</v>
      </c>
      <c r="F10" s="54"/>
      <c r="G10" s="41"/>
      <c r="H10" s="41"/>
      <c r="I10" s="37"/>
      <c r="J10" s="59" t="str">
        <f t="shared" si="0"/>
        <v/>
      </c>
      <c r="K10" s="43" t="str">
        <f t="shared" si="1"/>
        <v/>
      </c>
      <c r="L10" s="44" t="str">
        <f t="shared" si="2"/>
        <v/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0</v>
      </c>
      <c r="R10">
        <f t="shared" si="7"/>
        <v>0</v>
      </c>
      <c r="S10">
        <f t="shared" si="8"/>
        <v>0</v>
      </c>
      <c r="T10">
        <f t="shared" si="9"/>
        <v>0</v>
      </c>
      <c r="U10">
        <f t="shared" si="10"/>
        <v>0</v>
      </c>
      <c r="V10">
        <f t="shared" si="11"/>
        <v>0</v>
      </c>
      <c r="W10">
        <f t="shared" si="12"/>
        <v>0</v>
      </c>
      <c r="X10">
        <f t="shared" si="13"/>
        <v>0</v>
      </c>
    </row>
    <row r="11" spans="1:24" ht="15.6" x14ac:dyDescent="0.3">
      <c r="A11" s="35">
        <v>4</v>
      </c>
      <c r="B11" s="36"/>
      <c r="C11" s="37" t="s">
        <v>28</v>
      </c>
      <c r="D11" s="38" t="s">
        <v>43</v>
      </c>
      <c r="E11" s="39" t="s">
        <v>27</v>
      </c>
      <c r="F11" s="54"/>
      <c r="G11" s="41"/>
      <c r="H11" s="41"/>
      <c r="I11" s="37"/>
      <c r="J11" s="59" t="str">
        <f t="shared" si="0"/>
        <v/>
      </c>
      <c r="K11" s="43" t="str">
        <f t="shared" si="1"/>
        <v/>
      </c>
      <c r="L11" s="44" t="str">
        <f t="shared" si="2"/>
        <v/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>
        <f t="shared" si="7"/>
        <v>0</v>
      </c>
      <c r="S11">
        <f t="shared" si="8"/>
        <v>0</v>
      </c>
      <c r="T11">
        <f t="shared" si="9"/>
        <v>0</v>
      </c>
      <c r="U11">
        <f t="shared" si="10"/>
        <v>0</v>
      </c>
      <c r="V11">
        <f t="shared" si="11"/>
        <v>0</v>
      </c>
      <c r="W11">
        <f t="shared" si="12"/>
        <v>0</v>
      </c>
      <c r="X11">
        <f t="shared" si="13"/>
        <v>0</v>
      </c>
    </row>
    <row r="12" spans="1:24" ht="15.6" x14ac:dyDescent="0.3">
      <c r="A12" s="35">
        <v>5</v>
      </c>
      <c r="B12" s="36"/>
      <c r="C12" s="55" t="s">
        <v>55</v>
      </c>
      <c r="D12" s="57" t="s">
        <v>43</v>
      </c>
      <c r="E12" s="58" t="s">
        <v>54</v>
      </c>
      <c r="F12" s="54"/>
      <c r="G12" s="41"/>
      <c r="H12" s="41"/>
      <c r="I12" s="37"/>
      <c r="J12" s="59" t="str">
        <f t="shared" si="0"/>
        <v/>
      </c>
      <c r="K12" s="43" t="str">
        <f t="shared" si="1"/>
        <v/>
      </c>
      <c r="L12" s="44" t="str">
        <f t="shared" si="2"/>
        <v/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>
        <f t="shared" si="7"/>
        <v>0</v>
      </c>
      <c r="S12">
        <f t="shared" si="8"/>
        <v>0</v>
      </c>
      <c r="T12">
        <f t="shared" si="9"/>
        <v>0</v>
      </c>
      <c r="U12">
        <f t="shared" si="10"/>
        <v>0</v>
      </c>
      <c r="V12">
        <f t="shared" si="11"/>
        <v>0</v>
      </c>
      <c r="W12">
        <f t="shared" si="12"/>
        <v>0</v>
      </c>
      <c r="X12">
        <f t="shared" si="13"/>
        <v>0</v>
      </c>
    </row>
    <row r="13" spans="1:24" ht="15.6" x14ac:dyDescent="0.3">
      <c r="A13" s="35">
        <v>6</v>
      </c>
      <c r="B13" s="36"/>
      <c r="C13" s="37" t="s">
        <v>39</v>
      </c>
      <c r="D13" s="38" t="s">
        <v>44</v>
      </c>
      <c r="E13" s="39" t="s">
        <v>27</v>
      </c>
      <c r="F13" s="54"/>
      <c r="G13" s="41"/>
      <c r="H13" s="41"/>
      <c r="I13" s="37"/>
      <c r="J13" s="59" t="str">
        <f t="shared" si="0"/>
        <v/>
      </c>
      <c r="K13" s="43" t="str">
        <f t="shared" si="1"/>
        <v/>
      </c>
      <c r="L13" s="44" t="str">
        <f t="shared" si="2"/>
        <v/>
      </c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0</v>
      </c>
      <c r="R13">
        <f t="shared" si="7"/>
        <v>0</v>
      </c>
      <c r="S13">
        <f t="shared" si="8"/>
        <v>0</v>
      </c>
      <c r="T13">
        <f t="shared" si="9"/>
        <v>0</v>
      </c>
      <c r="U13">
        <f t="shared" si="10"/>
        <v>0</v>
      </c>
      <c r="V13">
        <f t="shared" si="11"/>
        <v>0</v>
      </c>
      <c r="W13">
        <f t="shared" si="12"/>
        <v>0</v>
      </c>
      <c r="X13">
        <f t="shared" si="13"/>
        <v>0</v>
      </c>
    </row>
    <row r="14" spans="1:24" ht="15.6" x14ac:dyDescent="0.3">
      <c r="A14" s="35">
        <v>7</v>
      </c>
      <c r="B14" s="36"/>
      <c r="C14" s="55" t="s">
        <v>35</v>
      </c>
      <c r="D14" s="57" t="s">
        <v>59</v>
      </c>
      <c r="E14" s="58" t="s">
        <v>60</v>
      </c>
      <c r="F14" s="54"/>
      <c r="G14" s="41"/>
      <c r="H14" s="41"/>
      <c r="I14" s="37"/>
      <c r="J14" s="59" t="str">
        <f t="shared" si="0"/>
        <v/>
      </c>
      <c r="K14" s="43" t="str">
        <f t="shared" si="1"/>
        <v/>
      </c>
      <c r="L14" s="44" t="str">
        <f t="shared" si="2"/>
        <v/>
      </c>
      <c r="N14">
        <f t="shared" si="3"/>
        <v>0</v>
      </c>
      <c r="O14">
        <f t="shared" si="4"/>
        <v>0</v>
      </c>
      <c r="P14">
        <f t="shared" si="5"/>
        <v>0</v>
      </c>
      <c r="Q14">
        <f t="shared" si="6"/>
        <v>0</v>
      </c>
      <c r="R14">
        <f t="shared" si="7"/>
        <v>0</v>
      </c>
      <c r="S14">
        <f t="shared" si="8"/>
        <v>0</v>
      </c>
      <c r="T14">
        <f t="shared" si="9"/>
        <v>0</v>
      </c>
      <c r="U14">
        <f t="shared" si="10"/>
        <v>0</v>
      </c>
      <c r="V14">
        <f t="shared" si="11"/>
        <v>0</v>
      </c>
      <c r="W14">
        <f t="shared" si="12"/>
        <v>0</v>
      </c>
      <c r="X14">
        <f t="shared" si="13"/>
        <v>0</v>
      </c>
    </row>
    <row r="15" spans="1:24" ht="15.6" x14ac:dyDescent="0.3">
      <c r="A15" s="35">
        <v>8</v>
      </c>
      <c r="B15" s="36"/>
      <c r="C15" s="55" t="s">
        <v>61</v>
      </c>
      <c r="D15" s="57" t="s">
        <v>63</v>
      </c>
      <c r="E15" s="58" t="s">
        <v>60</v>
      </c>
      <c r="F15" s="54"/>
      <c r="G15" s="41"/>
      <c r="H15" s="41"/>
      <c r="I15" s="37"/>
      <c r="J15" s="59" t="str">
        <f t="shared" si="0"/>
        <v/>
      </c>
      <c r="K15" s="43" t="str">
        <f t="shared" si="1"/>
        <v/>
      </c>
      <c r="L15" s="44" t="str">
        <f t="shared" si="2"/>
        <v/>
      </c>
      <c r="N15">
        <f t="shared" si="3"/>
        <v>0</v>
      </c>
      <c r="O15">
        <f t="shared" si="4"/>
        <v>0</v>
      </c>
      <c r="P15">
        <f t="shared" si="5"/>
        <v>0</v>
      </c>
      <c r="Q15">
        <f t="shared" si="6"/>
        <v>0</v>
      </c>
      <c r="R15">
        <f t="shared" si="7"/>
        <v>0</v>
      </c>
      <c r="S15">
        <f t="shared" si="8"/>
        <v>0</v>
      </c>
      <c r="T15">
        <f t="shared" si="9"/>
        <v>0</v>
      </c>
      <c r="U15">
        <f t="shared" si="10"/>
        <v>0</v>
      </c>
      <c r="V15">
        <f t="shared" si="11"/>
        <v>0</v>
      </c>
      <c r="W15">
        <f t="shared" si="12"/>
        <v>0</v>
      </c>
      <c r="X15">
        <f t="shared" si="13"/>
        <v>0</v>
      </c>
    </row>
    <row r="16" spans="1:24" ht="15.6" x14ac:dyDescent="0.3">
      <c r="A16" s="35">
        <v>9</v>
      </c>
      <c r="B16" s="36"/>
      <c r="C16" s="55" t="s">
        <v>62</v>
      </c>
      <c r="D16" s="57" t="s">
        <v>64</v>
      </c>
      <c r="E16" s="58" t="s">
        <v>60</v>
      </c>
      <c r="F16" s="54"/>
      <c r="G16" s="41"/>
      <c r="H16" s="41"/>
      <c r="I16" s="37"/>
      <c r="J16" s="59" t="str">
        <f t="shared" si="0"/>
        <v/>
      </c>
      <c r="K16" s="43" t="str">
        <f t="shared" si="1"/>
        <v/>
      </c>
      <c r="L16" s="44" t="str">
        <f t="shared" si="2"/>
        <v/>
      </c>
      <c r="N16">
        <f t="shared" si="3"/>
        <v>0</v>
      </c>
      <c r="O16">
        <f t="shared" si="4"/>
        <v>0</v>
      </c>
      <c r="P16">
        <f t="shared" si="5"/>
        <v>0</v>
      </c>
      <c r="Q16">
        <f t="shared" si="6"/>
        <v>0</v>
      </c>
      <c r="R16">
        <f t="shared" si="7"/>
        <v>0</v>
      </c>
      <c r="S16">
        <f t="shared" si="8"/>
        <v>0</v>
      </c>
      <c r="T16">
        <f t="shared" si="9"/>
        <v>0</v>
      </c>
      <c r="U16">
        <f t="shared" si="10"/>
        <v>0</v>
      </c>
      <c r="V16">
        <f t="shared" si="11"/>
        <v>0</v>
      </c>
      <c r="W16">
        <f t="shared" si="12"/>
        <v>0</v>
      </c>
      <c r="X16">
        <f t="shared" si="13"/>
        <v>0</v>
      </c>
    </row>
    <row r="17" spans="1:24" ht="15.6" x14ac:dyDescent="0.3">
      <c r="A17" s="35">
        <v>10</v>
      </c>
      <c r="B17" s="36"/>
      <c r="C17" s="37" t="s">
        <v>37</v>
      </c>
      <c r="D17" s="38" t="s">
        <v>45</v>
      </c>
      <c r="E17" s="39" t="s">
        <v>27</v>
      </c>
      <c r="F17" s="54"/>
      <c r="G17" s="41"/>
      <c r="H17" s="41"/>
      <c r="I17" s="37"/>
      <c r="J17" s="59" t="str">
        <f t="shared" si="0"/>
        <v/>
      </c>
      <c r="K17" s="43" t="str">
        <f t="shared" si="1"/>
        <v/>
      </c>
      <c r="L17" s="44" t="str">
        <f t="shared" si="2"/>
        <v/>
      </c>
      <c r="N17">
        <f t="shared" si="3"/>
        <v>0</v>
      </c>
      <c r="O17">
        <f t="shared" si="4"/>
        <v>0</v>
      </c>
      <c r="P17">
        <f t="shared" si="5"/>
        <v>0</v>
      </c>
      <c r="Q17">
        <f t="shared" si="6"/>
        <v>0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0</v>
      </c>
      <c r="V17">
        <f t="shared" si="11"/>
        <v>0</v>
      </c>
      <c r="W17">
        <f t="shared" si="12"/>
        <v>0</v>
      </c>
      <c r="X17">
        <f t="shared" si="13"/>
        <v>0</v>
      </c>
    </row>
    <row r="18" spans="1:24" ht="15.6" x14ac:dyDescent="0.3">
      <c r="A18" s="35">
        <v>11</v>
      </c>
      <c r="B18" s="36"/>
      <c r="C18" s="55" t="s">
        <v>30</v>
      </c>
      <c r="D18" s="57" t="s">
        <v>46</v>
      </c>
      <c r="E18" s="58" t="s">
        <v>53</v>
      </c>
      <c r="F18" s="54"/>
      <c r="G18" s="41"/>
      <c r="H18" s="41"/>
      <c r="I18" s="37"/>
      <c r="J18" s="59" t="str">
        <f t="shared" si="0"/>
        <v/>
      </c>
      <c r="K18" s="43" t="str">
        <f t="shared" si="1"/>
        <v/>
      </c>
      <c r="L18" s="44" t="str">
        <f t="shared" si="2"/>
        <v/>
      </c>
      <c r="N18">
        <f t="shared" si="3"/>
        <v>0</v>
      </c>
      <c r="O18">
        <f t="shared" si="4"/>
        <v>0</v>
      </c>
      <c r="P18">
        <f t="shared" si="5"/>
        <v>0</v>
      </c>
      <c r="Q18">
        <f t="shared" si="6"/>
        <v>0</v>
      </c>
      <c r="R18">
        <f t="shared" si="7"/>
        <v>0</v>
      </c>
      <c r="S18">
        <f t="shared" si="8"/>
        <v>0</v>
      </c>
      <c r="T18">
        <f t="shared" si="9"/>
        <v>0</v>
      </c>
      <c r="U18">
        <f t="shared" si="10"/>
        <v>0</v>
      </c>
      <c r="V18">
        <f t="shared" si="11"/>
        <v>0</v>
      </c>
      <c r="W18">
        <f t="shared" si="12"/>
        <v>0</v>
      </c>
      <c r="X18">
        <f t="shared" si="13"/>
        <v>0</v>
      </c>
    </row>
    <row r="19" spans="1:24" ht="15.6" x14ac:dyDescent="0.3">
      <c r="A19" s="35">
        <v>12</v>
      </c>
      <c r="B19" s="36"/>
      <c r="C19" s="37" t="s">
        <v>29</v>
      </c>
      <c r="D19" s="38" t="s">
        <v>47</v>
      </c>
      <c r="E19" s="39" t="s">
        <v>27</v>
      </c>
      <c r="F19" s="54"/>
      <c r="G19" s="41"/>
      <c r="H19" s="41"/>
      <c r="I19" s="37"/>
      <c r="J19" s="59" t="str">
        <f t="shared" si="0"/>
        <v/>
      </c>
      <c r="K19" s="43" t="str">
        <f t="shared" si="1"/>
        <v/>
      </c>
      <c r="L19" s="44" t="str">
        <f t="shared" si="2"/>
        <v/>
      </c>
      <c r="N19">
        <f t="shared" si="3"/>
        <v>0</v>
      </c>
      <c r="O19">
        <f t="shared" si="4"/>
        <v>0</v>
      </c>
      <c r="P19">
        <f t="shared" si="5"/>
        <v>0</v>
      </c>
      <c r="Q19">
        <f t="shared" si="6"/>
        <v>0</v>
      </c>
      <c r="R19">
        <f t="shared" si="7"/>
        <v>0</v>
      </c>
      <c r="S19">
        <f t="shared" si="8"/>
        <v>0</v>
      </c>
      <c r="T19">
        <f t="shared" si="9"/>
        <v>0</v>
      </c>
      <c r="U19">
        <f t="shared" si="10"/>
        <v>0</v>
      </c>
      <c r="V19">
        <f t="shared" si="11"/>
        <v>0</v>
      </c>
      <c r="W19">
        <f t="shared" si="12"/>
        <v>0</v>
      </c>
      <c r="X19">
        <f t="shared" si="13"/>
        <v>0</v>
      </c>
    </row>
    <row r="20" spans="1:24" ht="15.6" x14ac:dyDescent="0.3">
      <c r="A20" s="35">
        <v>13</v>
      </c>
      <c r="B20" s="36"/>
      <c r="C20" s="37" t="s">
        <v>34</v>
      </c>
      <c r="D20" s="38" t="s">
        <v>48</v>
      </c>
      <c r="E20" s="39" t="s">
        <v>27</v>
      </c>
      <c r="F20" s="54"/>
      <c r="G20" s="41"/>
      <c r="H20" s="41"/>
      <c r="I20" s="37"/>
      <c r="J20" s="59" t="str">
        <f t="shared" si="0"/>
        <v/>
      </c>
      <c r="K20" s="43" t="str">
        <f t="shared" si="1"/>
        <v/>
      </c>
      <c r="L20" s="44" t="str">
        <f t="shared" si="2"/>
        <v/>
      </c>
      <c r="N20">
        <f t="shared" si="3"/>
        <v>0</v>
      </c>
      <c r="O20">
        <f t="shared" si="4"/>
        <v>0</v>
      </c>
      <c r="P20">
        <f t="shared" si="5"/>
        <v>0</v>
      </c>
      <c r="Q20">
        <f t="shared" si="6"/>
        <v>0</v>
      </c>
      <c r="R20">
        <f t="shared" si="7"/>
        <v>0</v>
      </c>
      <c r="S20">
        <f t="shared" si="8"/>
        <v>0</v>
      </c>
      <c r="T20">
        <f t="shared" si="9"/>
        <v>0</v>
      </c>
      <c r="U20">
        <f t="shared" si="10"/>
        <v>0</v>
      </c>
      <c r="V20">
        <f t="shared" si="11"/>
        <v>0</v>
      </c>
      <c r="W20">
        <f t="shared" si="12"/>
        <v>0</v>
      </c>
      <c r="X20">
        <f t="shared" si="13"/>
        <v>0</v>
      </c>
    </row>
    <row r="21" spans="1:24" ht="15.6" x14ac:dyDescent="0.3">
      <c r="A21" s="35">
        <v>14</v>
      </c>
      <c r="B21" s="36"/>
      <c r="C21" s="55" t="s">
        <v>56</v>
      </c>
      <c r="D21" s="57" t="s">
        <v>57</v>
      </c>
      <c r="E21" s="58" t="s">
        <v>54</v>
      </c>
      <c r="F21" s="54"/>
      <c r="G21" s="41"/>
      <c r="H21" s="41"/>
      <c r="I21" s="37"/>
      <c r="J21" s="59" t="str">
        <f t="shared" si="0"/>
        <v/>
      </c>
      <c r="K21" s="43" t="str">
        <f t="shared" si="1"/>
        <v/>
      </c>
      <c r="L21" s="44" t="str">
        <f t="shared" si="2"/>
        <v/>
      </c>
      <c r="N21">
        <f t="shared" si="3"/>
        <v>0</v>
      </c>
      <c r="O21">
        <f t="shared" si="4"/>
        <v>0</v>
      </c>
      <c r="P21">
        <f t="shared" si="5"/>
        <v>0</v>
      </c>
      <c r="Q21">
        <f t="shared" si="6"/>
        <v>0</v>
      </c>
      <c r="R21">
        <f t="shared" si="7"/>
        <v>0</v>
      </c>
      <c r="S21">
        <f t="shared" si="8"/>
        <v>0</v>
      </c>
      <c r="T21">
        <f t="shared" si="9"/>
        <v>0</v>
      </c>
      <c r="U21">
        <f t="shared" si="10"/>
        <v>0</v>
      </c>
      <c r="V21">
        <f t="shared" si="11"/>
        <v>0</v>
      </c>
      <c r="W21">
        <f t="shared" si="12"/>
        <v>0</v>
      </c>
      <c r="X21">
        <f t="shared" si="13"/>
        <v>0</v>
      </c>
    </row>
    <row r="22" spans="1:24" ht="15.6" x14ac:dyDescent="0.3">
      <c r="A22" s="35">
        <v>15</v>
      </c>
      <c r="B22" s="36"/>
      <c r="C22" s="37" t="s">
        <v>32</v>
      </c>
      <c r="D22" s="38" t="s">
        <v>49</v>
      </c>
      <c r="E22" s="39" t="s">
        <v>27</v>
      </c>
      <c r="F22" s="54"/>
      <c r="G22" s="41"/>
      <c r="H22" s="41"/>
      <c r="I22" s="37"/>
      <c r="J22" s="59" t="str">
        <f t="shared" si="0"/>
        <v/>
      </c>
      <c r="K22" s="43" t="str">
        <f t="shared" si="1"/>
        <v/>
      </c>
      <c r="L22" s="44" t="str">
        <f t="shared" si="2"/>
        <v/>
      </c>
      <c r="N22">
        <f t="shared" si="3"/>
        <v>0</v>
      </c>
      <c r="O22">
        <f t="shared" si="4"/>
        <v>0</v>
      </c>
      <c r="P22">
        <f t="shared" si="5"/>
        <v>0</v>
      </c>
      <c r="Q22">
        <f t="shared" si="6"/>
        <v>0</v>
      </c>
      <c r="R22">
        <f t="shared" si="7"/>
        <v>0</v>
      </c>
      <c r="S22">
        <f t="shared" si="8"/>
        <v>0</v>
      </c>
      <c r="T22">
        <f t="shared" si="9"/>
        <v>0</v>
      </c>
      <c r="U22">
        <f t="shared" si="10"/>
        <v>0</v>
      </c>
      <c r="V22">
        <f t="shared" si="11"/>
        <v>0</v>
      </c>
      <c r="W22">
        <f t="shared" si="12"/>
        <v>0</v>
      </c>
      <c r="X22">
        <f t="shared" si="13"/>
        <v>0</v>
      </c>
    </row>
    <row r="23" spans="1:24" ht="15.6" x14ac:dyDescent="0.3">
      <c r="A23" s="35">
        <v>16</v>
      </c>
      <c r="B23" s="36"/>
      <c r="C23" s="55" t="s">
        <v>38</v>
      </c>
      <c r="D23" s="57" t="s">
        <v>58</v>
      </c>
      <c r="E23" s="58" t="s">
        <v>54</v>
      </c>
      <c r="F23" s="54"/>
      <c r="G23" s="41"/>
      <c r="H23" s="41"/>
      <c r="I23" s="37"/>
      <c r="J23" s="59" t="str">
        <f t="shared" si="0"/>
        <v/>
      </c>
      <c r="K23" s="43" t="str">
        <f t="shared" si="1"/>
        <v/>
      </c>
      <c r="L23" s="44" t="str">
        <f t="shared" si="2"/>
        <v/>
      </c>
      <c r="N23">
        <f t="shared" si="3"/>
        <v>0</v>
      </c>
      <c r="O23">
        <f t="shared" si="4"/>
        <v>0</v>
      </c>
      <c r="P23">
        <f t="shared" si="5"/>
        <v>0</v>
      </c>
      <c r="Q23">
        <f t="shared" si="6"/>
        <v>0</v>
      </c>
      <c r="R23">
        <f t="shared" si="7"/>
        <v>0</v>
      </c>
      <c r="S23">
        <f t="shared" si="8"/>
        <v>0</v>
      </c>
      <c r="T23">
        <f t="shared" si="9"/>
        <v>0</v>
      </c>
      <c r="U23">
        <f t="shared" si="10"/>
        <v>0</v>
      </c>
      <c r="V23">
        <f t="shared" si="11"/>
        <v>0</v>
      </c>
      <c r="W23">
        <f t="shared" si="12"/>
        <v>0</v>
      </c>
      <c r="X23">
        <f t="shared" si="13"/>
        <v>0</v>
      </c>
    </row>
    <row r="24" spans="1:24" ht="15.6" x14ac:dyDescent="0.3">
      <c r="A24" s="35">
        <v>17</v>
      </c>
      <c r="B24" s="36"/>
      <c r="C24" s="37" t="s">
        <v>33</v>
      </c>
      <c r="D24" s="38" t="s">
        <v>50</v>
      </c>
      <c r="E24" s="39" t="s">
        <v>27</v>
      </c>
      <c r="F24" s="54"/>
      <c r="G24" s="41"/>
      <c r="H24" s="41"/>
      <c r="I24" s="37"/>
      <c r="J24" s="59" t="str">
        <f t="shared" si="0"/>
        <v/>
      </c>
      <c r="K24" s="43" t="str">
        <f t="shared" si="1"/>
        <v/>
      </c>
      <c r="L24" s="44" t="str">
        <f t="shared" si="2"/>
        <v/>
      </c>
      <c r="N24">
        <f t="shared" si="3"/>
        <v>0</v>
      </c>
      <c r="O24">
        <f t="shared" si="4"/>
        <v>0</v>
      </c>
      <c r="P24">
        <f t="shared" si="5"/>
        <v>0</v>
      </c>
      <c r="Q24">
        <f t="shared" si="6"/>
        <v>0</v>
      </c>
      <c r="R24">
        <f t="shared" si="7"/>
        <v>0</v>
      </c>
      <c r="S24">
        <f t="shared" si="8"/>
        <v>0</v>
      </c>
      <c r="T24">
        <f t="shared" si="9"/>
        <v>0</v>
      </c>
      <c r="U24">
        <f t="shared" si="10"/>
        <v>0</v>
      </c>
      <c r="V24">
        <f t="shared" si="11"/>
        <v>0</v>
      </c>
      <c r="W24">
        <f t="shared" si="12"/>
        <v>0</v>
      </c>
      <c r="X24">
        <f t="shared" si="13"/>
        <v>0</v>
      </c>
    </row>
    <row r="25" spans="1:24" ht="15.6" x14ac:dyDescent="0.3">
      <c r="A25" s="35">
        <v>18</v>
      </c>
      <c r="B25" s="36"/>
      <c r="C25" s="37" t="s">
        <v>40</v>
      </c>
      <c r="D25" s="38" t="s">
        <v>51</v>
      </c>
      <c r="E25" s="39" t="s">
        <v>27</v>
      </c>
      <c r="F25" s="54"/>
      <c r="G25" s="41"/>
      <c r="H25" s="41"/>
      <c r="I25" s="37"/>
      <c r="J25" s="59" t="str">
        <f t="shared" si="0"/>
        <v/>
      </c>
      <c r="K25" s="43" t="str">
        <f t="shared" si="1"/>
        <v/>
      </c>
      <c r="L25" s="44" t="str">
        <f t="shared" si="2"/>
        <v/>
      </c>
      <c r="N25">
        <f t="shared" si="3"/>
        <v>0</v>
      </c>
      <c r="O25">
        <f t="shared" si="4"/>
        <v>0</v>
      </c>
      <c r="P25">
        <f t="shared" si="5"/>
        <v>0</v>
      </c>
      <c r="Q25">
        <f t="shared" si="6"/>
        <v>0</v>
      </c>
      <c r="R25">
        <f t="shared" si="7"/>
        <v>0</v>
      </c>
      <c r="S25">
        <f t="shared" si="8"/>
        <v>0</v>
      </c>
      <c r="T25">
        <f t="shared" si="9"/>
        <v>0</v>
      </c>
      <c r="U25">
        <f t="shared" si="10"/>
        <v>0</v>
      </c>
      <c r="V25">
        <f t="shared" si="11"/>
        <v>0</v>
      </c>
      <c r="W25">
        <f t="shared" si="12"/>
        <v>0</v>
      </c>
      <c r="X25">
        <f t="shared" si="13"/>
        <v>0</v>
      </c>
    </row>
    <row r="26" spans="1:24" ht="15.6" x14ac:dyDescent="0.3">
      <c r="A26" s="35"/>
      <c r="B26" s="36"/>
      <c r="C26" s="37"/>
      <c r="D26" s="38"/>
      <c r="E26" s="39"/>
      <c r="F26" s="54"/>
      <c r="G26" s="41"/>
      <c r="H26" s="41"/>
      <c r="I26" s="37"/>
      <c r="J26" s="59" t="str">
        <f t="shared" si="0"/>
        <v/>
      </c>
      <c r="K26" s="43" t="str">
        <f t="shared" si="1"/>
        <v/>
      </c>
      <c r="L26" s="44" t="str">
        <f t="shared" si="2"/>
        <v/>
      </c>
      <c r="N26">
        <f t="shared" si="3"/>
        <v>0</v>
      </c>
      <c r="O26">
        <f t="shared" si="4"/>
        <v>0</v>
      </c>
      <c r="P26">
        <f t="shared" si="5"/>
        <v>0</v>
      </c>
      <c r="Q26">
        <f t="shared" si="6"/>
        <v>0</v>
      </c>
      <c r="R26">
        <f t="shared" si="7"/>
        <v>0</v>
      </c>
      <c r="S26">
        <f t="shared" si="8"/>
        <v>0</v>
      </c>
      <c r="T26">
        <f t="shared" si="9"/>
        <v>0</v>
      </c>
      <c r="U26">
        <f t="shared" si="10"/>
        <v>0</v>
      </c>
      <c r="V26">
        <f t="shared" si="11"/>
        <v>0</v>
      </c>
      <c r="W26">
        <f t="shared" si="12"/>
        <v>0</v>
      </c>
      <c r="X26">
        <f t="shared" si="13"/>
        <v>0</v>
      </c>
    </row>
    <row r="27" spans="1:24" ht="15.6" x14ac:dyDescent="0.3">
      <c r="A27" s="45"/>
      <c r="B27" s="46"/>
      <c r="C27" s="47"/>
      <c r="D27" s="48"/>
      <c r="E27" s="41"/>
      <c r="F27" s="40"/>
      <c r="G27" s="41"/>
      <c r="H27" s="41"/>
      <c r="I27" s="37"/>
      <c r="J27" s="59" t="str">
        <f t="shared" si="0"/>
        <v/>
      </c>
      <c r="K27" s="43" t="str">
        <f t="shared" si="1"/>
        <v/>
      </c>
      <c r="L27" s="44" t="str">
        <f t="shared" si="2"/>
        <v/>
      </c>
      <c r="N27">
        <f t="shared" si="3"/>
        <v>0</v>
      </c>
      <c r="O27">
        <f t="shared" si="4"/>
        <v>0</v>
      </c>
      <c r="P27">
        <f t="shared" si="5"/>
        <v>0</v>
      </c>
      <c r="Q27">
        <f t="shared" si="6"/>
        <v>0</v>
      </c>
      <c r="R27">
        <f t="shared" si="7"/>
        <v>0</v>
      </c>
      <c r="S27">
        <f t="shared" si="8"/>
        <v>0</v>
      </c>
      <c r="T27">
        <f t="shared" si="9"/>
        <v>0</v>
      </c>
      <c r="U27">
        <f t="shared" si="10"/>
        <v>0</v>
      </c>
      <c r="V27">
        <f t="shared" si="11"/>
        <v>0</v>
      </c>
      <c r="W27">
        <f t="shared" si="12"/>
        <v>0</v>
      </c>
      <c r="X27">
        <f t="shared" si="13"/>
        <v>0</v>
      </c>
    </row>
    <row r="28" spans="1:24" ht="15.6" x14ac:dyDescent="0.3">
      <c r="A28" s="45"/>
      <c r="B28" s="46"/>
      <c r="C28" s="47"/>
      <c r="D28" s="48"/>
      <c r="E28" s="41"/>
      <c r="F28" s="40"/>
      <c r="G28" s="41"/>
      <c r="H28" s="41"/>
      <c r="I28" s="37"/>
      <c r="J28" s="59" t="str">
        <f t="shared" si="0"/>
        <v/>
      </c>
      <c r="K28" s="43" t="str">
        <f t="shared" si="1"/>
        <v/>
      </c>
      <c r="L28" s="44" t="str">
        <f t="shared" si="2"/>
        <v/>
      </c>
      <c r="N28">
        <f t="shared" si="3"/>
        <v>0</v>
      </c>
      <c r="O28">
        <f t="shared" si="4"/>
        <v>0</v>
      </c>
      <c r="P28">
        <f t="shared" si="5"/>
        <v>0</v>
      </c>
      <c r="Q28">
        <f t="shared" si="6"/>
        <v>0</v>
      </c>
      <c r="R28">
        <f t="shared" si="7"/>
        <v>0</v>
      </c>
      <c r="S28">
        <f t="shared" si="8"/>
        <v>0</v>
      </c>
      <c r="T28">
        <f t="shared" si="9"/>
        <v>0</v>
      </c>
      <c r="U28">
        <f t="shared" si="10"/>
        <v>0</v>
      </c>
      <c r="V28">
        <f t="shared" si="11"/>
        <v>0</v>
      </c>
      <c r="W28">
        <f t="shared" si="12"/>
        <v>0</v>
      </c>
      <c r="X28">
        <f t="shared" si="13"/>
        <v>0</v>
      </c>
    </row>
    <row r="29" spans="1:24" ht="15.6" x14ac:dyDescent="0.3">
      <c r="A29" s="45"/>
      <c r="B29" s="46"/>
      <c r="C29" s="47"/>
      <c r="D29" s="48"/>
      <c r="E29" s="41"/>
      <c r="F29" s="40"/>
      <c r="G29" s="41"/>
      <c r="H29" s="41"/>
      <c r="I29" s="37"/>
      <c r="J29" s="59" t="str">
        <f>IF(H29="","",IF(H29&gt;G29,"Fehler",(G29-H29+0.5)/G29*10))</f>
        <v/>
      </c>
      <c r="K29" s="43" t="str">
        <f>IF(H29="","",IF(H29&gt;G29,"Fehler",50.5+(G29/2)-H29))</f>
        <v/>
      </c>
      <c r="L29" s="44" t="str">
        <f t="shared" si="2"/>
        <v/>
      </c>
      <c r="N29">
        <f t="shared" si="3"/>
        <v>0</v>
      </c>
      <c r="O29">
        <f t="shared" si="4"/>
        <v>0</v>
      </c>
      <c r="P29">
        <f t="shared" si="5"/>
        <v>0</v>
      </c>
      <c r="Q29">
        <f t="shared" si="6"/>
        <v>0</v>
      </c>
      <c r="R29">
        <f t="shared" si="7"/>
        <v>0</v>
      </c>
      <c r="S29">
        <f t="shared" si="8"/>
        <v>0</v>
      </c>
      <c r="T29">
        <f t="shared" si="9"/>
        <v>0</v>
      </c>
      <c r="U29">
        <f t="shared" si="10"/>
        <v>0</v>
      </c>
      <c r="V29">
        <f t="shared" si="11"/>
        <v>0</v>
      </c>
      <c r="W29">
        <f t="shared" si="12"/>
        <v>0</v>
      </c>
      <c r="X29">
        <f t="shared" si="13"/>
        <v>0</v>
      </c>
    </row>
    <row r="30" spans="1:24" ht="15.6" x14ac:dyDescent="0.3">
      <c r="A30" s="45"/>
      <c r="B30" s="46"/>
      <c r="C30" s="47"/>
      <c r="D30" s="48"/>
      <c r="E30" s="41"/>
      <c r="F30" s="40"/>
      <c r="G30" s="41"/>
      <c r="H30" s="41"/>
      <c r="I30" s="37"/>
      <c r="J30" s="59" t="str">
        <f>IF(H30="","",IF(H30&gt;G30,"Fehler",(G30-H30+0.5)/G30*10))</f>
        <v/>
      </c>
      <c r="K30" s="43" t="str">
        <f>IF(H30="","",IF(H30&gt;G30,"Fehler",50.5+(G30/2)-H30))</f>
        <v/>
      </c>
      <c r="L30" s="44" t="str">
        <f t="shared" si="2"/>
        <v/>
      </c>
      <c r="N30">
        <f t="shared" si="3"/>
        <v>0</v>
      </c>
      <c r="O30">
        <f t="shared" si="4"/>
        <v>0</v>
      </c>
      <c r="P30">
        <f t="shared" si="5"/>
        <v>0</v>
      </c>
      <c r="Q30">
        <f t="shared" si="6"/>
        <v>0</v>
      </c>
      <c r="R30">
        <f t="shared" si="7"/>
        <v>0</v>
      </c>
      <c r="S30">
        <f t="shared" si="8"/>
        <v>0</v>
      </c>
      <c r="T30">
        <f t="shared" si="9"/>
        <v>0</v>
      </c>
      <c r="U30">
        <f t="shared" si="10"/>
        <v>0</v>
      </c>
      <c r="V30">
        <f t="shared" si="11"/>
        <v>0</v>
      </c>
      <c r="W30">
        <f t="shared" si="12"/>
        <v>0</v>
      </c>
      <c r="X30">
        <f t="shared" si="13"/>
        <v>0</v>
      </c>
    </row>
    <row r="31" spans="1:24" ht="15.6" x14ac:dyDescent="0.3">
      <c r="A31" s="45"/>
      <c r="B31" s="46"/>
      <c r="C31" s="47"/>
      <c r="D31" s="48"/>
      <c r="E31" s="41"/>
      <c r="F31" s="40"/>
      <c r="G31" s="41"/>
      <c r="H31" s="41"/>
      <c r="I31" s="37"/>
      <c r="J31" s="59" t="str">
        <f>IF(H31="","",IF(H31&gt;G31,"Fehler",(G31-H31+0.5)/G31*10))</f>
        <v/>
      </c>
      <c r="K31" s="43" t="str">
        <f>IF(H31="","",IF(H31&gt;G31,"Fehler",50.5+(G31/2)-H31))</f>
        <v/>
      </c>
      <c r="L31" s="44" t="str">
        <f t="shared" si="2"/>
        <v/>
      </c>
      <c r="N31">
        <f t="shared" si="3"/>
        <v>0</v>
      </c>
      <c r="O31">
        <f t="shared" si="4"/>
        <v>0</v>
      </c>
      <c r="P31">
        <f t="shared" si="5"/>
        <v>0</v>
      </c>
      <c r="Q31">
        <f t="shared" si="6"/>
        <v>0</v>
      </c>
      <c r="R31">
        <f t="shared" si="7"/>
        <v>0</v>
      </c>
      <c r="S31">
        <f t="shared" si="8"/>
        <v>0</v>
      </c>
      <c r="T31">
        <f t="shared" si="9"/>
        <v>0</v>
      </c>
      <c r="U31">
        <f t="shared" si="10"/>
        <v>0</v>
      </c>
      <c r="V31">
        <f t="shared" si="11"/>
        <v>0</v>
      </c>
      <c r="W31">
        <f t="shared" si="12"/>
        <v>0</v>
      </c>
      <c r="X31">
        <f t="shared" si="13"/>
        <v>0</v>
      </c>
    </row>
    <row r="32" spans="1:24" ht="15.6" x14ac:dyDescent="0.3">
      <c r="A32" s="45"/>
      <c r="B32" s="46"/>
      <c r="C32" s="47"/>
      <c r="D32" s="48"/>
      <c r="E32" s="41"/>
      <c r="F32" s="40"/>
      <c r="G32" s="41"/>
      <c r="H32" s="41"/>
      <c r="I32" s="37"/>
      <c r="J32" s="59" t="str">
        <f>IF(H32="","",IF(H32&gt;G32,"Fehler",(G32-H32+0.5)/G32*10))</f>
        <v/>
      </c>
      <c r="K32" s="43" t="str">
        <f>IF(H32="","",IF(H32&gt;G32,"Fehler",50.5+(G32/2)-H32))</f>
        <v/>
      </c>
      <c r="L32" s="44" t="str">
        <f t="shared" si="2"/>
        <v/>
      </c>
      <c r="N32">
        <f t="shared" si="3"/>
        <v>0</v>
      </c>
      <c r="O32">
        <f t="shared" si="4"/>
        <v>0</v>
      </c>
      <c r="P32">
        <f t="shared" si="5"/>
        <v>0</v>
      </c>
      <c r="Q32">
        <f t="shared" si="6"/>
        <v>0</v>
      </c>
      <c r="R32">
        <f t="shared" si="7"/>
        <v>0</v>
      </c>
      <c r="S32">
        <f t="shared" si="8"/>
        <v>0</v>
      </c>
      <c r="T32">
        <f t="shared" si="9"/>
        <v>0</v>
      </c>
      <c r="U32">
        <f t="shared" si="10"/>
        <v>0</v>
      </c>
      <c r="V32">
        <f t="shared" si="11"/>
        <v>0</v>
      </c>
      <c r="W32">
        <f t="shared" si="12"/>
        <v>0</v>
      </c>
      <c r="X32">
        <f t="shared" si="13"/>
        <v>0</v>
      </c>
    </row>
    <row r="33" spans="1:24" x14ac:dyDescent="0.25">
      <c r="A33" s="45"/>
      <c r="B33" s="46"/>
      <c r="C33" s="47"/>
      <c r="D33" s="48"/>
      <c r="E33" s="41"/>
      <c r="F33" s="40"/>
      <c r="G33" s="41"/>
      <c r="H33" s="41"/>
      <c r="I33" s="37"/>
      <c r="J33" s="42" t="str">
        <f t="shared" ref="J33:J53" si="14">IF(H33="","",IF(H33&gt;G33,"Fehler",(G33-H33+0.5)/G33*10))</f>
        <v/>
      </c>
      <c r="K33" s="43" t="str">
        <f t="shared" ref="K33:K53" si="15">IF(H33="","",IF(H33&gt;G33,"Fehler",50.5+(G33/2)-H33))</f>
        <v/>
      </c>
      <c r="L33" s="44" t="str">
        <f t="shared" si="2"/>
        <v/>
      </c>
      <c r="N33">
        <f t="shared" si="3"/>
        <v>0</v>
      </c>
      <c r="O33">
        <f t="shared" si="4"/>
        <v>0</v>
      </c>
      <c r="P33">
        <f t="shared" si="5"/>
        <v>0</v>
      </c>
      <c r="Q33">
        <f t="shared" si="6"/>
        <v>0</v>
      </c>
      <c r="R33">
        <f t="shared" si="7"/>
        <v>0</v>
      </c>
      <c r="S33">
        <f t="shared" si="8"/>
        <v>0</v>
      </c>
      <c r="T33">
        <f t="shared" si="9"/>
        <v>0</v>
      </c>
      <c r="U33">
        <f t="shared" si="10"/>
        <v>0</v>
      </c>
      <c r="V33">
        <f t="shared" si="11"/>
        <v>0</v>
      </c>
      <c r="W33">
        <f t="shared" si="12"/>
        <v>0</v>
      </c>
      <c r="X33">
        <f t="shared" si="13"/>
        <v>0</v>
      </c>
    </row>
    <row r="34" spans="1:24" x14ac:dyDescent="0.25">
      <c r="A34" s="45"/>
      <c r="B34" s="46"/>
      <c r="C34" s="47"/>
      <c r="D34" s="48"/>
      <c r="E34" s="41"/>
      <c r="F34" s="40"/>
      <c r="G34" s="41"/>
      <c r="H34" s="41"/>
      <c r="I34" s="37"/>
      <c r="J34" s="42" t="str">
        <f t="shared" si="14"/>
        <v/>
      </c>
      <c r="K34" s="43" t="str">
        <f t="shared" si="15"/>
        <v/>
      </c>
      <c r="L34" s="44" t="str">
        <f t="shared" si="2"/>
        <v/>
      </c>
      <c r="N34">
        <f t="shared" si="3"/>
        <v>0</v>
      </c>
      <c r="O34">
        <f t="shared" si="4"/>
        <v>0</v>
      </c>
      <c r="P34">
        <f t="shared" si="5"/>
        <v>0</v>
      </c>
      <c r="Q34">
        <f t="shared" si="6"/>
        <v>0</v>
      </c>
      <c r="R34">
        <f t="shared" si="7"/>
        <v>0</v>
      </c>
      <c r="S34">
        <f t="shared" si="8"/>
        <v>0</v>
      </c>
      <c r="T34">
        <f t="shared" si="9"/>
        <v>0</v>
      </c>
      <c r="U34">
        <f t="shared" si="10"/>
        <v>0</v>
      </c>
      <c r="V34">
        <f t="shared" si="11"/>
        <v>0</v>
      </c>
      <c r="W34">
        <f t="shared" si="12"/>
        <v>0</v>
      </c>
      <c r="X34">
        <f t="shared" si="13"/>
        <v>0</v>
      </c>
    </row>
    <row r="35" spans="1:24" x14ac:dyDescent="0.25">
      <c r="A35" s="45"/>
      <c r="B35" s="46"/>
      <c r="C35" s="47"/>
      <c r="D35" s="48"/>
      <c r="E35" s="41"/>
      <c r="F35" s="40"/>
      <c r="G35" s="41"/>
      <c r="H35" s="41"/>
      <c r="I35" s="37"/>
      <c r="J35" s="42" t="str">
        <f t="shared" si="14"/>
        <v/>
      </c>
      <c r="K35" s="43" t="str">
        <f t="shared" si="15"/>
        <v/>
      </c>
      <c r="L35" s="44" t="str">
        <f t="shared" si="2"/>
        <v/>
      </c>
      <c r="N35">
        <f t="shared" si="3"/>
        <v>0</v>
      </c>
      <c r="O35">
        <f t="shared" si="4"/>
        <v>0</v>
      </c>
      <c r="P35">
        <f t="shared" si="5"/>
        <v>0</v>
      </c>
      <c r="Q35">
        <f t="shared" si="6"/>
        <v>0</v>
      </c>
      <c r="R35">
        <f t="shared" si="7"/>
        <v>0</v>
      </c>
      <c r="S35">
        <f t="shared" si="8"/>
        <v>0</v>
      </c>
      <c r="T35">
        <f t="shared" si="9"/>
        <v>0</v>
      </c>
      <c r="U35">
        <f t="shared" si="10"/>
        <v>0</v>
      </c>
      <c r="V35">
        <f t="shared" si="11"/>
        <v>0</v>
      </c>
      <c r="W35">
        <f t="shared" si="12"/>
        <v>0</v>
      </c>
      <c r="X35">
        <f t="shared" si="13"/>
        <v>0</v>
      </c>
    </row>
    <row r="36" spans="1:24" x14ac:dyDescent="0.25">
      <c r="A36" s="45"/>
      <c r="B36" s="46"/>
      <c r="C36" s="47"/>
      <c r="D36" s="48"/>
      <c r="E36" s="41"/>
      <c r="F36" s="40"/>
      <c r="G36" s="41"/>
      <c r="H36" s="41"/>
      <c r="I36" s="37"/>
      <c r="J36" s="42" t="str">
        <f t="shared" si="14"/>
        <v/>
      </c>
      <c r="K36" s="43" t="str">
        <f t="shared" si="15"/>
        <v/>
      </c>
      <c r="L36" s="44" t="str">
        <f t="shared" si="2"/>
        <v/>
      </c>
      <c r="N36">
        <f t="shared" si="3"/>
        <v>0</v>
      </c>
      <c r="O36">
        <f t="shared" si="4"/>
        <v>0</v>
      </c>
      <c r="P36">
        <f t="shared" si="5"/>
        <v>0</v>
      </c>
      <c r="Q36">
        <f t="shared" si="6"/>
        <v>0</v>
      </c>
      <c r="R36">
        <f t="shared" si="7"/>
        <v>0</v>
      </c>
      <c r="S36">
        <f t="shared" si="8"/>
        <v>0</v>
      </c>
      <c r="T36">
        <f t="shared" si="9"/>
        <v>0</v>
      </c>
      <c r="U36">
        <f t="shared" si="10"/>
        <v>0</v>
      </c>
      <c r="V36">
        <f t="shared" si="11"/>
        <v>0</v>
      </c>
      <c r="W36">
        <f t="shared" si="12"/>
        <v>0</v>
      </c>
      <c r="X36">
        <f t="shared" si="13"/>
        <v>0</v>
      </c>
    </row>
    <row r="37" spans="1:24" x14ac:dyDescent="0.25">
      <c r="A37" s="45"/>
      <c r="B37" s="46"/>
      <c r="C37" s="47"/>
      <c r="D37" s="48"/>
      <c r="E37" s="41"/>
      <c r="F37" s="40"/>
      <c r="G37" s="41"/>
      <c r="H37" s="41"/>
      <c r="I37" s="37"/>
      <c r="J37" s="42" t="str">
        <f t="shared" si="14"/>
        <v/>
      </c>
      <c r="K37" s="43" t="str">
        <f t="shared" si="15"/>
        <v/>
      </c>
      <c r="L37" s="44" t="str">
        <f t="shared" si="2"/>
        <v/>
      </c>
      <c r="N37">
        <f t="shared" si="3"/>
        <v>0</v>
      </c>
      <c r="O37">
        <f t="shared" si="4"/>
        <v>0</v>
      </c>
      <c r="P37">
        <f t="shared" si="5"/>
        <v>0</v>
      </c>
      <c r="Q37">
        <f t="shared" si="6"/>
        <v>0</v>
      </c>
      <c r="R37">
        <f t="shared" si="7"/>
        <v>0</v>
      </c>
      <c r="S37">
        <f t="shared" si="8"/>
        <v>0</v>
      </c>
      <c r="T37">
        <f t="shared" si="9"/>
        <v>0</v>
      </c>
      <c r="U37">
        <f t="shared" si="10"/>
        <v>0</v>
      </c>
      <c r="V37">
        <f t="shared" si="11"/>
        <v>0</v>
      </c>
      <c r="W37">
        <f t="shared" si="12"/>
        <v>0</v>
      </c>
      <c r="X37">
        <f t="shared" si="13"/>
        <v>0</v>
      </c>
    </row>
    <row r="38" spans="1:24" x14ac:dyDescent="0.25">
      <c r="A38" s="45"/>
      <c r="B38" s="46"/>
      <c r="C38" s="47"/>
      <c r="D38" s="48"/>
      <c r="E38" s="41"/>
      <c r="F38" s="40"/>
      <c r="G38" s="41"/>
      <c r="H38" s="41"/>
      <c r="I38" s="37"/>
      <c r="J38" s="42" t="str">
        <f t="shared" si="14"/>
        <v/>
      </c>
      <c r="K38" s="43" t="str">
        <f t="shared" si="15"/>
        <v/>
      </c>
      <c r="L38" s="44" t="str">
        <f t="shared" si="2"/>
        <v/>
      </c>
      <c r="N38">
        <f t="shared" si="3"/>
        <v>0</v>
      </c>
      <c r="O38">
        <f t="shared" si="4"/>
        <v>0</v>
      </c>
      <c r="P38">
        <f t="shared" si="5"/>
        <v>0</v>
      </c>
      <c r="Q38">
        <f t="shared" si="6"/>
        <v>0</v>
      </c>
      <c r="R38">
        <f t="shared" si="7"/>
        <v>0</v>
      </c>
      <c r="S38">
        <f t="shared" si="8"/>
        <v>0</v>
      </c>
      <c r="T38">
        <f t="shared" si="9"/>
        <v>0</v>
      </c>
      <c r="U38">
        <f t="shared" si="10"/>
        <v>0</v>
      </c>
      <c r="V38">
        <f t="shared" si="11"/>
        <v>0</v>
      </c>
      <c r="W38">
        <f t="shared" si="12"/>
        <v>0</v>
      </c>
      <c r="X38">
        <f t="shared" si="13"/>
        <v>0</v>
      </c>
    </row>
    <row r="39" spans="1:24" x14ac:dyDescent="0.25">
      <c r="A39" s="45"/>
      <c r="B39" s="46"/>
      <c r="C39" s="47"/>
      <c r="D39" s="48"/>
      <c r="E39" s="41"/>
      <c r="F39" s="40"/>
      <c r="G39" s="41"/>
      <c r="H39" s="41"/>
      <c r="I39" s="37"/>
      <c r="J39" s="42" t="str">
        <f t="shared" si="14"/>
        <v/>
      </c>
      <c r="K39" s="43" t="str">
        <f t="shared" si="15"/>
        <v/>
      </c>
      <c r="L39" s="44" t="str">
        <f t="shared" si="2"/>
        <v/>
      </c>
      <c r="N39">
        <f t="shared" si="3"/>
        <v>0</v>
      </c>
      <c r="O39">
        <f t="shared" si="4"/>
        <v>0</v>
      </c>
      <c r="P39">
        <f t="shared" si="5"/>
        <v>0</v>
      </c>
      <c r="Q39">
        <f t="shared" si="6"/>
        <v>0</v>
      </c>
      <c r="R39">
        <f t="shared" si="7"/>
        <v>0</v>
      </c>
      <c r="S39">
        <f t="shared" si="8"/>
        <v>0</v>
      </c>
      <c r="T39">
        <f t="shared" si="9"/>
        <v>0</v>
      </c>
      <c r="U39">
        <f t="shared" si="10"/>
        <v>0</v>
      </c>
      <c r="V39">
        <f t="shared" si="11"/>
        <v>0</v>
      </c>
      <c r="W39">
        <f t="shared" si="12"/>
        <v>0</v>
      </c>
      <c r="X39">
        <f t="shared" si="13"/>
        <v>0</v>
      </c>
    </row>
    <row r="40" spans="1:24" x14ac:dyDescent="0.25">
      <c r="A40" s="45"/>
      <c r="B40" s="46"/>
      <c r="C40" s="47"/>
      <c r="D40" s="48"/>
      <c r="E40" s="41"/>
      <c r="F40" s="40"/>
      <c r="G40" s="41"/>
      <c r="H40" s="41"/>
      <c r="I40" s="37"/>
      <c r="J40" s="42" t="str">
        <f t="shared" si="14"/>
        <v/>
      </c>
      <c r="K40" s="43" t="str">
        <f t="shared" si="15"/>
        <v/>
      </c>
      <c r="L40" s="44" t="str">
        <f t="shared" si="2"/>
        <v/>
      </c>
      <c r="N40">
        <f t="shared" si="3"/>
        <v>0</v>
      </c>
      <c r="O40">
        <f t="shared" si="4"/>
        <v>0</v>
      </c>
      <c r="P40">
        <f t="shared" si="5"/>
        <v>0</v>
      </c>
      <c r="Q40">
        <f t="shared" si="6"/>
        <v>0</v>
      </c>
      <c r="R40">
        <f t="shared" si="7"/>
        <v>0</v>
      </c>
      <c r="S40">
        <f t="shared" si="8"/>
        <v>0</v>
      </c>
      <c r="T40">
        <f t="shared" si="9"/>
        <v>0</v>
      </c>
      <c r="U40">
        <f t="shared" si="10"/>
        <v>0</v>
      </c>
      <c r="V40">
        <f t="shared" si="11"/>
        <v>0</v>
      </c>
      <c r="W40">
        <f t="shared" si="12"/>
        <v>0</v>
      </c>
      <c r="X40">
        <f t="shared" si="13"/>
        <v>0</v>
      </c>
    </row>
    <row r="41" spans="1:24" x14ac:dyDescent="0.25">
      <c r="A41" s="45"/>
      <c r="B41" s="46"/>
      <c r="C41" s="47"/>
      <c r="D41" s="48"/>
      <c r="E41" s="41"/>
      <c r="F41" s="40"/>
      <c r="G41" s="41"/>
      <c r="H41" s="41"/>
      <c r="I41" s="37"/>
      <c r="J41" s="42" t="str">
        <f t="shared" si="14"/>
        <v/>
      </c>
      <c r="K41" s="43" t="str">
        <f t="shared" si="15"/>
        <v/>
      </c>
      <c r="L41" s="44" t="str">
        <f t="shared" si="2"/>
        <v/>
      </c>
      <c r="N41">
        <f t="shared" si="3"/>
        <v>0</v>
      </c>
      <c r="O41">
        <f t="shared" si="4"/>
        <v>0</v>
      </c>
      <c r="P41">
        <f t="shared" si="5"/>
        <v>0</v>
      </c>
      <c r="Q41">
        <f t="shared" si="6"/>
        <v>0</v>
      </c>
      <c r="R41">
        <f t="shared" si="7"/>
        <v>0</v>
      </c>
      <c r="S41">
        <f t="shared" si="8"/>
        <v>0</v>
      </c>
      <c r="T41">
        <f t="shared" si="9"/>
        <v>0</v>
      </c>
      <c r="U41">
        <f t="shared" si="10"/>
        <v>0</v>
      </c>
      <c r="V41">
        <f t="shared" si="11"/>
        <v>0</v>
      </c>
      <c r="W41">
        <f t="shared" si="12"/>
        <v>0</v>
      </c>
      <c r="X41">
        <f t="shared" si="13"/>
        <v>0</v>
      </c>
    </row>
    <row r="42" spans="1:24" x14ac:dyDescent="0.25">
      <c r="A42" s="45"/>
      <c r="B42" s="46"/>
      <c r="C42" s="47"/>
      <c r="D42" s="48"/>
      <c r="E42" s="41"/>
      <c r="F42" s="40"/>
      <c r="G42" s="41"/>
      <c r="H42" s="41"/>
      <c r="I42" s="37"/>
      <c r="J42" s="42" t="str">
        <f t="shared" si="14"/>
        <v/>
      </c>
      <c r="K42" s="43" t="str">
        <f t="shared" si="15"/>
        <v/>
      </c>
      <c r="L42" s="44" t="str">
        <f t="shared" si="2"/>
        <v/>
      </c>
      <c r="N42">
        <f t="shared" si="3"/>
        <v>0</v>
      </c>
      <c r="O42">
        <f t="shared" si="4"/>
        <v>0</v>
      </c>
      <c r="P42">
        <f t="shared" si="5"/>
        <v>0</v>
      </c>
      <c r="Q42">
        <f t="shared" si="6"/>
        <v>0</v>
      </c>
      <c r="R42">
        <f t="shared" si="7"/>
        <v>0</v>
      </c>
      <c r="S42">
        <f t="shared" si="8"/>
        <v>0</v>
      </c>
      <c r="T42">
        <f t="shared" si="9"/>
        <v>0</v>
      </c>
      <c r="U42">
        <f t="shared" si="10"/>
        <v>0</v>
      </c>
      <c r="V42">
        <f t="shared" si="11"/>
        <v>0</v>
      </c>
      <c r="W42">
        <f t="shared" si="12"/>
        <v>0</v>
      </c>
      <c r="X42">
        <f t="shared" si="13"/>
        <v>0</v>
      </c>
    </row>
    <row r="43" spans="1:24" x14ac:dyDescent="0.25">
      <c r="A43" s="45"/>
      <c r="B43" s="46"/>
      <c r="C43" s="47"/>
      <c r="D43" s="48"/>
      <c r="E43" s="41"/>
      <c r="F43" s="40"/>
      <c r="G43" s="41"/>
      <c r="H43" s="41"/>
      <c r="I43" s="37"/>
      <c r="J43" s="42" t="str">
        <f t="shared" si="14"/>
        <v/>
      </c>
      <c r="K43" s="43" t="str">
        <f t="shared" si="15"/>
        <v/>
      </c>
      <c r="L43" s="44" t="str">
        <f t="shared" si="2"/>
        <v/>
      </c>
      <c r="N43">
        <f t="shared" si="3"/>
        <v>0</v>
      </c>
      <c r="O43">
        <f t="shared" si="4"/>
        <v>0</v>
      </c>
      <c r="P43">
        <f t="shared" si="5"/>
        <v>0</v>
      </c>
      <c r="Q43">
        <f t="shared" si="6"/>
        <v>0</v>
      </c>
      <c r="R43">
        <f t="shared" si="7"/>
        <v>0</v>
      </c>
      <c r="S43">
        <f t="shared" si="8"/>
        <v>0</v>
      </c>
      <c r="T43">
        <f t="shared" si="9"/>
        <v>0</v>
      </c>
      <c r="U43">
        <f t="shared" si="10"/>
        <v>0</v>
      </c>
      <c r="V43">
        <f t="shared" si="11"/>
        <v>0</v>
      </c>
      <c r="W43">
        <f t="shared" si="12"/>
        <v>0</v>
      </c>
      <c r="X43">
        <f t="shared" si="13"/>
        <v>0</v>
      </c>
    </row>
    <row r="44" spans="1:24" x14ac:dyDescent="0.25">
      <c r="A44" s="45"/>
      <c r="B44" s="46"/>
      <c r="C44" s="47"/>
      <c r="D44" s="48"/>
      <c r="E44" s="41"/>
      <c r="F44" s="40"/>
      <c r="G44" s="41"/>
      <c r="H44" s="41"/>
      <c r="I44" s="37"/>
      <c r="J44" s="42" t="str">
        <f t="shared" si="14"/>
        <v/>
      </c>
      <c r="K44" s="43" t="str">
        <f t="shared" si="15"/>
        <v/>
      </c>
      <c r="L44" s="44" t="str">
        <f t="shared" si="2"/>
        <v/>
      </c>
      <c r="N44">
        <f t="shared" si="3"/>
        <v>0</v>
      </c>
      <c r="O44">
        <f t="shared" si="4"/>
        <v>0</v>
      </c>
      <c r="P44">
        <f t="shared" si="5"/>
        <v>0</v>
      </c>
      <c r="Q44">
        <f t="shared" si="6"/>
        <v>0</v>
      </c>
      <c r="R44">
        <f t="shared" si="7"/>
        <v>0</v>
      </c>
      <c r="S44">
        <f t="shared" si="8"/>
        <v>0</v>
      </c>
      <c r="T44">
        <f t="shared" si="9"/>
        <v>0</v>
      </c>
      <c r="U44">
        <f t="shared" si="10"/>
        <v>0</v>
      </c>
      <c r="V44">
        <f t="shared" si="11"/>
        <v>0</v>
      </c>
      <c r="W44">
        <f t="shared" si="12"/>
        <v>0</v>
      </c>
      <c r="X44">
        <f t="shared" si="13"/>
        <v>0</v>
      </c>
    </row>
    <row r="45" spans="1:24" x14ac:dyDescent="0.25">
      <c r="A45" s="45"/>
      <c r="B45" s="46"/>
      <c r="C45" s="47"/>
      <c r="D45" s="48"/>
      <c r="E45" s="41"/>
      <c r="F45" s="40"/>
      <c r="G45" s="41"/>
      <c r="H45" s="41"/>
      <c r="I45" s="37"/>
      <c r="J45" s="42" t="str">
        <f t="shared" si="14"/>
        <v/>
      </c>
      <c r="K45" s="43" t="str">
        <f t="shared" si="15"/>
        <v/>
      </c>
      <c r="L45" s="44" t="str">
        <f t="shared" si="2"/>
        <v/>
      </c>
      <c r="N45">
        <f t="shared" si="3"/>
        <v>0</v>
      </c>
      <c r="O45">
        <f t="shared" si="4"/>
        <v>0</v>
      </c>
      <c r="P45">
        <f t="shared" si="5"/>
        <v>0</v>
      </c>
      <c r="Q45">
        <f t="shared" si="6"/>
        <v>0</v>
      </c>
      <c r="R45">
        <f t="shared" si="7"/>
        <v>0</v>
      </c>
      <c r="S45">
        <f t="shared" si="8"/>
        <v>0</v>
      </c>
      <c r="T45">
        <f t="shared" si="9"/>
        <v>0</v>
      </c>
      <c r="U45">
        <f t="shared" si="10"/>
        <v>0</v>
      </c>
      <c r="V45">
        <f t="shared" si="11"/>
        <v>0</v>
      </c>
      <c r="W45">
        <f t="shared" si="12"/>
        <v>0</v>
      </c>
      <c r="X45">
        <f t="shared" si="13"/>
        <v>0</v>
      </c>
    </row>
    <row r="46" spans="1:24" x14ac:dyDescent="0.25">
      <c r="A46" s="45"/>
      <c r="B46" s="46"/>
      <c r="C46" s="47"/>
      <c r="D46" s="48"/>
      <c r="E46" s="41"/>
      <c r="F46" s="40"/>
      <c r="G46" s="41"/>
      <c r="H46" s="41"/>
      <c r="I46" s="37"/>
      <c r="J46" s="42" t="str">
        <f t="shared" si="14"/>
        <v/>
      </c>
      <c r="K46" s="43" t="str">
        <f t="shared" si="15"/>
        <v/>
      </c>
      <c r="L46" s="44" t="str">
        <f t="shared" si="2"/>
        <v/>
      </c>
      <c r="N46">
        <f t="shared" si="3"/>
        <v>0</v>
      </c>
      <c r="O46">
        <f t="shared" si="4"/>
        <v>0</v>
      </c>
      <c r="P46">
        <f t="shared" si="5"/>
        <v>0</v>
      </c>
      <c r="Q46">
        <f t="shared" si="6"/>
        <v>0</v>
      </c>
      <c r="R46">
        <f t="shared" si="7"/>
        <v>0</v>
      </c>
      <c r="S46">
        <f t="shared" si="8"/>
        <v>0</v>
      </c>
      <c r="T46">
        <f t="shared" si="9"/>
        <v>0</v>
      </c>
      <c r="U46">
        <f t="shared" si="10"/>
        <v>0</v>
      </c>
      <c r="V46">
        <f t="shared" si="11"/>
        <v>0</v>
      </c>
      <c r="W46">
        <f t="shared" si="12"/>
        <v>0</v>
      </c>
      <c r="X46">
        <f t="shared" si="13"/>
        <v>0</v>
      </c>
    </row>
    <row r="47" spans="1:24" x14ac:dyDescent="0.25">
      <c r="A47" s="45"/>
      <c r="B47" s="46"/>
      <c r="C47" s="47"/>
      <c r="D47" s="48"/>
      <c r="E47" s="41"/>
      <c r="F47" s="40"/>
      <c r="G47" s="41"/>
      <c r="H47" s="41"/>
      <c r="I47" s="37"/>
      <c r="J47" s="42" t="str">
        <f t="shared" si="14"/>
        <v/>
      </c>
      <c r="K47" s="43" t="str">
        <f t="shared" si="15"/>
        <v/>
      </c>
      <c r="L47" s="44" t="str">
        <f t="shared" si="2"/>
        <v/>
      </c>
      <c r="N47">
        <f t="shared" si="3"/>
        <v>0</v>
      </c>
      <c r="O47">
        <f t="shared" si="4"/>
        <v>0</v>
      </c>
      <c r="P47">
        <f t="shared" si="5"/>
        <v>0</v>
      </c>
      <c r="Q47">
        <f t="shared" si="6"/>
        <v>0</v>
      </c>
      <c r="R47">
        <f t="shared" si="7"/>
        <v>0</v>
      </c>
      <c r="S47">
        <f t="shared" si="8"/>
        <v>0</v>
      </c>
      <c r="T47">
        <f t="shared" si="9"/>
        <v>0</v>
      </c>
      <c r="U47">
        <f t="shared" si="10"/>
        <v>0</v>
      </c>
      <c r="V47">
        <f t="shared" si="11"/>
        <v>0</v>
      </c>
      <c r="W47">
        <f t="shared" si="12"/>
        <v>0</v>
      </c>
      <c r="X47">
        <f t="shared" si="13"/>
        <v>0</v>
      </c>
    </row>
    <row r="48" spans="1:24" x14ac:dyDescent="0.25">
      <c r="A48" s="45"/>
      <c r="B48" s="46"/>
      <c r="C48" s="47"/>
      <c r="D48" s="48"/>
      <c r="E48" s="41"/>
      <c r="F48" s="40"/>
      <c r="G48" s="41"/>
      <c r="H48" s="41"/>
      <c r="I48" s="37"/>
      <c r="J48" s="42" t="str">
        <f t="shared" si="14"/>
        <v/>
      </c>
      <c r="K48" s="43" t="str">
        <f t="shared" si="15"/>
        <v/>
      </c>
      <c r="L48" s="44" t="str">
        <f t="shared" si="2"/>
        <v/>
      </c>
      <c r="N48">
        <f t="shared" si="3"/>
        <v>0</v>
      </c>
      <c r="O48">
        <f t="shared" si="4"/>
        <v>0</v>
      </c>
      <c r="P48">
        <f t="shared" si="5"/>
        <v>0</v>
      </c>
      <c r="Q48">
        <f t="shared" si="6"/>
        <v>0</v>
      </c>
      <c r="R48">
        <f t="shared" si="7"/>
        <v>0</v>
      </c>
      <c r="S48">
        <f t="shared" si="8"/>
        <v>0</v>
      </c>
      <c r="T48">
        <f t="shared" si="9"/>
        <v>0</v>
      </c>
      <c r="U48">
        <f t="shared" si="10"/>
        <v>0</v>
      </c>
      <c r="V48">
        <f t="shared" si="11"/>
        <v>0</v>
      </c>
      <c r="W48">
        <f t="shared" si="12"/>
        <v>0</v>
      </c>
      <c r="X48">
        <f t="shared" si="13"/>
        <v>0</v>
      </c>
    </row>
    <row r="49" spans="1:24" x14ac:dyDescent="0.25">
      <c r="A49" s="45"/>
      <c r="B49" s="46"/>
      <c r="C49" s="47"/>
      <c r="D49" s="48"/>
      <c r="E49" s="41"/>
      <c r="F49" s="40"/>
      <c r="G49" s="41"/>
      <c r="H49" s="41"/>
      <c r="I49" s="37"/>
      <c r="J49" s="42" t="str">
        <f t="shared" si="14"/>
        <v/>
      </c>
      <c r="K49" s="43" t="str">
        <f t="shared" si="15"/>
        <v/>
      </c>
      <c r="L49" s="44" t="str">
        <f t="shared" si="2"/>
        <v/>
      </c>
      <c r="N49">
        <f t="shared" si="3"/>
        <v>0</v>
      </c>
      <c r="O49">
        <f t="shared" si="4"/>
        <v>0</v>
      </c>
      <c r="P49">
        <f t="shared" si="5"/>
        <v>0</v>
      </c>
      <c r="Q49">
        <f t="shared" si="6"/>
        <v>0</v>
      </c>
      <c r="R49">
        <f t="shared" si="7"/>
        <v>0</v>
      </c>
      <c r="S49">
        <f t="shared" si="8"/>
        <v>0</v>
      </c>
      <c r="T49">
        <f t="shared" si="9"/>
        <v>0</v>
      </c>
      <c r="U49">
        <f t="shared" si="10"/>
        <v>0</v>
      </c>
      <c r="V49">
        <f t="shared" si="11"/>
        <v>0</v>
      </c>
      <c r="W49">
        <f t="shared" si="12"/>
        <v>0</v>
      </c>
      <c r="X49">
        <f t="shared" si="13"/>
        <v>0</v>
      </c>
    </row>
    <row r="50" spans="1:24" x14ac:dyDescent="0.25">
      <c r="A50" s="45"/>
      <c r="B50" s="46"/>
      <c r="C50" s="47"/>
      <c r="D50" s="48"/>
      <c r="E50" s="41"/>
      <c r="F50" s="40"/>
      <c r="G50" s="41"/>
      <c r="H50" s="41"/>
      <c r="I50" s="37"/>
      <c r="J50" s="42" t="str">
        <f t="shared" si="14"/>
        <v/>
      </c>
      <c r="K50" s="43" t="str">
        <f t="shared" si="15"/>
        <v/>
      </c>
      <c r="L50" s="44" t="str">
        <f t="shared" si="2"/>
        <v/>
      </c>
      <c r="N50">
        <f t="shared" si="3"/>
        <v>0</v>
      </c>
      <c r="O50">
        <f t="shared" si="4"/>
        <v>0</v>
      </c>
      <c r="P50">
        <f t="shared" si="5"/>
        <v>0</v>
      </c>
      <c r="Q50">
        <f t="shared" si="6"/>
        <v>0</v>
      </c>
      <c r="R50">
        <f t="shared" si="7"/>
        <v>0</v>
      </c>
      <c r="S50">
        <f t="shared" si="8"/>
        <v>0</v>
      </c>
      <c r="T50">
        <f t="shared" si="9"/>
        <v>0</v>
      </c>
      <c r="U50">
        <f t="shared" si="10"/>
        <v>0</v>
      </c>
      <c r="V50">
        <f t="shared" si="11"/>
        <v>0</v>
      </c>
      <c r="W50">
        <f t="shared" si="12"/>
        <v>0</v>
      </c>
      <c r="X50">
        <f t="shared" si="13"/>
        <v>0</v>
      </c>
    </row>
    <row r="51" spans="1:24" x14ac:dyDescent="0.25">
      <c r="A51" s="45"/>
      <c r="B51" s="46"/>
      <c r="C51" s="47"/>
      <c r="D51" s="48"/>
      <c r="E51" s="41"/>
      <c r="F51" s="40"/>
      <c r="G51" s="41"/>
      <c r="H51" s="41"/>
      <c r="I51" s="37"/>
      <c r="J51" s="42" t="str">
        <f t="shared" si="14"/>
        <v/>
      </c>
      <c r="K51" s="43" t="str">
        <f t="shared" si="15"/>
        <v/>
      </c>
      <c r="L51" s="44" t="str">
        <f t="shared" si="2"/>
        <v/>
      </c>
      <c r="N51">
        <f t="shared" si="3"/>
        <v>0</v>
      </c>
      <c r="O51">
        <f t="shared" si="4"/>
        <v>0</v>
      </c>
      <c r="P51">
        <f t="shared" si="5"/>
        <v>0</v>
      </c>
      <c r="Q51">
        <f t="shared" si="6"/>
        <v>0</v>
      </c>
      <c r="R51">
        <f t="shared" si="7"/>
        <v>0</v>
      </c>
      <c r="S51">
        <f t="shared" si="8"/>
        <v>0</v>
      </c>
      <c r="T51">
        <f t="shared" si="9"/>
        <v>0</v>
      </c>
      <c r="U51">
        <f t="shared" si="10"/>
        <v>0</v>
      </c>
      <c r="V51">
        <f t="shared" si="11"/>
        <v>0</v>
      </c>
      <c r="W51">
        <f t="shared" si="12"/>
        <v>0</v>
      </c>
      <c r="X51">
        <f t="shared" si="13"/>
        <v>0</v>
      </c>
    </row>
    <row r="52" spans="1:24" x14ac:dyDescent="0.25">
      <c r="A52" s="45"/>
      <c r="B52" s="46"/>
      <c r="C52" s="47"/>
      <c r="D52" s="48"/>
      <c r="E52" s="41"/>
      <c r="F52" s="40"/>
      <c r="G52" s="41"/>
      <c r="H52" s="41"/>
      <c r="I52" s="37"/>
      <c r="J52" s="42" t="str">
        <f t="shared" si="14"/>
        <v/>
      </c>
      <c r="K52" s="43" t="str">
        <f t="shared" si="15"/>
        <v/>
      </c>
      <c r="L52" s="44" t="str">
        <f t="shared" si="2"/>
        <v/>
      </c>
      <c r="N52">
        <f t="shared" si="3"/>
        <v>0</v>
      </c>
      <c r="O52">
        <f t="shared" si="4"/>
        <v>0</v>
      </c>
      <c r="P52">
        <f t="shared" si="5"/>
        <v>0</v>
      </c>
      <c r="Q52">
        <f t="shared" si="6"/>
        <v>0</v>
      </c>
      <c r="R52">
        <f t="shared" si="7"/>
        <v>0</v>
      </c>
      <c r="S52">
        <f t="shared" si="8"/>
        <v>0</v>
      </c>
      <c r="T52">
        <f t="shared" si="9"/>
        <v>0</v>
      </c>
      <c r="U52">
        <f t="shared" si="10"/>
        <v>0</v>
      </c>
      <c r="V52">
        <f t="shared" si="11"/>
        <v>0</v>
      </c>
      <c r="W52">
        <f t="shared" si="12"/>
        <v>0</v>
      </c>
      <c r="X52">
        <f t="shared" si="13"/>
        <v>0</v>
      </c>
    </row>
    <row r="53" spans="1:24" x14ac:dyDescent="0.25">
      <c r="A53" s="45"/>
      <c r="B53" s="46"/>
      <c r="C53" s="47"/>
      <c r="D53" s="48"/>
      <c r="E53" s="41"/>
      <c r="F53" s="40"/>
      <c r="G53" s="41"/>
      <c r="H53" s="41"/>
      <c r="I53" s="37"/>
      <c r="J53" s="42" t="str">
        <f t="shared" si="14"/>
        <v/>
      </c>
      <c r="K53" s="43" t="str">
        <f t="shared" si="15"/>
        <v/>
      </c>
      <c r="L53" s="44" t="str">
        <f t="shared" si="2"/>
        <v/>
      </c>
      <c r="N53">
        <f t="shared" si="3"/>
        <v>0</v>
      </c>
      <c r="O53">
        <f t="shared" si="4"/>
        <v>0</v>
      </c>
      <c r="P53">
        <f t="shared" si="5"/>
        <v>0</v>
      </c>
      <c r="Q53">
        <f t="shared" si="6"/>
        <v>0</v>
      </c>
      <c r="R53">
        <f t="shared" si="7"/>
        <v>0</v>
      </c>
      <c r="S53">
        <f t="shared" si="8"/>
        <v>0</v>
      </c>
      <c r="T53">
        <f t="shared" si="9"/>
        <v>0</v>
      </c>
      <c r="U53">
        <f t="shared" si="10"/>
        <v>0</v>
      </c>
      <c r="V53">
        <f t="shared" si="11"/>
        <v>0</v>
      </c>
      <c r="W53">
        <f t="shared" si="12"/>
        <v>0</v>
      </c>
      <c r="X53">
        <f t="shared" si="13"/>
        <v>0</v>
      </c>
    </row>
  </sheetData>
  <customSheetViews>
    <customSheetView guid="{634F10C8-7D65-45B2-A346-6116B480969E}" fitToPage="1" hiddenColumns="1" state="hidden" showRuler="0" topLeftCell="A4">
      <selection activeCell="E12" sqref="E12"/>
      <pageMargins left="0.78740157499999996" right="0.78740157499999996" top="0.984251969" bottom="0.984251969" header="0.4921259845" footer="0.4921259845"/>
      <pageSetup paperSize="9" scale="61" orientation="portrait" horizontalDpi="300" verticalDpi="300" r:id="rId1"/>
      <headerFooter alignWithMargins="0"/>
    </customSheetView>
  </customSheetViews>
  <mergeCells count="4">
    <mergeCell ref="E1:I1"/>
    <mergeCell ref="E2:I3"/>
    <mergeCell ref="G5:I5"/>
    <mergeCell ref="A7:I7"/>
  </mergeCells>
  <phoneticPr fontId="0" type="noConversion"/>
  <pageMargins left="0.78740157499999996" right="0.78740157499999996" top="0.984251969" bottom="0.984251969" header="0.4921259845" footer="0.4921259845"/>
  <pageSetup paperSize="9" scale="61" orientation="portrait" horizontalDpi="300" verticalDpi="30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Tabelle 1</vt:lpstr>
      <vt:lpstr>Marian</vt:lpstr>
      <vt:lpstr>Florian</vt:lpstr>
      <vt:lpstr>Alfonso</vt:lpstr>
      <vt:lpstr>Muster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</dc:creator>
  <cp:lastModifiedBy>Jürgen Glass</cp:lastModifiedBy>
  <cp:lastPrinted>2005-12-05T15:09:22Z</cp:lastPrinted>
  <dcterms:created xsi:type="dcterms:W3CDTF">2002-10-04T07:46:04Z</dcterms:created>
  <dcterms:modified xsi:type="dcterms:W3CDTF">2020-10-18T12:26:58Z</dcterms:modified>
</cp:coreProperties>
</file>